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初田郷\リーダー関係\運営推進会議関係\外部評価\令和５年度\"/>
    </mc:Choice>
  </mc:AlternateContent>
  <xr:revisionPtr revIDLastSave="0" documentId="8_{2378789C-1CE4-4020-95B8-44A6C9726DFC}" xr6:coauthVersionLast="47" xr6:coauthVersionMax="47" xr10:uidLastSave="{00000000-0000-0000-0000-000000000000}"/>
  <bookViews>
    <workbookView xWindow="-120" yWindow="-120" windowWidth="20730" windowHeight="11040" tabRatio="769" activeTab="2" xr2:uid="{00000000-000D-0000-FFFF-FFFF00000000}"/>
  </bookViews>
  <sheets>
    <sheet name="集計" sheetId="15" r:id="rId1"/>
    <sheet name="０例" sheetId="16" r:id="rId2"/>
    <sheet name="１初期支援" sheetId="1" r:id="rId3"/>
    <sheet name="２自己実現" sheetId="9" r:id="rId4"/>
    <sheet name="３日常生活" sheetId="8" r:id="rId5"/>
    <sheet name="４地域支援" sheetId="7" r:id="rId6"/>
    <sheet name="５多機能性" sheetId="14" r:id="rId7"/>
    <sheet name="６連携協働" sheetId="13" r:id="rId8"/>
    <sheet name="７運営" sheetId="12" r:id="rId9"/>
    <sheet name="８質の向上" sheetId="11" r:id="rId10"/>
    <sheet name="９人権" sheetId="10"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10" l="1"/>
  <c r="P34" i="10"/>
  <c r="S34" i="10"/>
  <c r="V34" i="10"/>
  <c r="Y34" i="10" s="1"/>
  <c r="Y36" i="10"/>
  <c r="Y49" i="13"/>
  <c r="V47" i="13"/>
  <c r="S47" i="13"/>
  <c r="P47" i="13"/>
  <c r="M47" i="13"/>
  <c r="Y46" i="13"/>
  <c r="V44" i="13"/>
  <c r="S44" i="13"/>
  <c r="P44" i="13"/>
  <c r="M44" i="13"/>
  <c r="Y43" i="13"/>
  <c r="V41" i="13"/>
  <c r="S41" i="13"/>
  <c r="P41" i="13"/>
  <c r="M41" i="13"/>
  <c r="Y40" i="13"/>
  <c r="V38" i="13"/>
  <c r="S38" i="13"/>
  <c r="P38" i="13"/>
  <c r="M38" i="13"/>
  <c r="Y48" i="14"/>
  <c r="V46" i="14"/>
  <c r="S46" i="14"/>
  <c r="P46" i="14"/>
  <c r="M46" i="14"/>
  <c r="Y45" i="14"/>
  <c r="V43" i="14"/>
  <c r="S43" i="14"/>
  <c r="P43" i="14"/>
  <c r="M43" i="14"/>
  <c r="Y42" i="14"/>
  <c r="V40" i="14"/>
  <c r="S40" i="14"/>
  <c r="P40" i="14"/>
  <c r="M40" i="14"/>
  <c r="Y39" i="14"/>
  <c r="V37" i="14"/>
  <c r="S37" i="14"/>
  <c r="P37" i="14"/>
  <c r="M37" i="14"/>
  <c r="Y48" i="7"/>
  <c r="V46" i="7"/>
  <c r="S46" i="7"/>
  <c r="P46" i="7"/>
  <c r="M46" i="7"/>
  <c r="Y45" i="7"/>
  <c r="V43" i="7"/>
  <c r="S43" i="7"/>
  <c r="P43" i="7"/>
  <c r="M43" i="7"/>
  <c r="Y42" i="7"/>
  <c r="V40" i="7"/>
  <c r="S40" i="7"/>
  <c r="P40" i="7"/>
  <c r="M40" i="7"/>
  <c r="Y39" i="7"/>
  <c r="V37" i="7"/>
  <c r="S37" i="7"/>
  <c r="P37" i="7"/>
  <c r="M37" i="7"/>
  <c r="M37" i="16"/>
  <c r="S34" i="16"/>
  <c r="P34" i="16"/>
  <c r="S28" i="16"/>
  <c r="Y13" i="16"/>
  <c r="V11" i="16"/>
  <c r="S11" i="16"/>
  <c r="P11" i="16"/>
  <c r="Y11" i="16" s="1"/>
  <c r="M11" i="16"/>
  <c r="AK69" i="15"/>
  <c r="Y48" i="9"/>
  <c r="AO35" i="15"/>
  <c r="Y37" i="7" l="1"/>
  <c r="Y43" i="7"/>
  <c r="Y37" i="14"/>
  <c r="Y44" i="13"/>
  <c r="Y41" i="13"/>
  <c r="Y47" i="13"/>
  <c r="Y38" i="13"/>
  <c r="Y43" i="14"/>
  <c r="Y46" i="14"/>
  <c r="Y40" i="14"/>
  <c r="Y46" i="7"/>
  <c r="Y40" i="7"/>
  <c r="W35" i="15"/>
  <c r="Q35" i="15"/>
  <c r="Y40" i="1"/>
  <c r="Q69" i="15" l="1"/>
  <c r="S69" i="15"/>
  <c r="U69" i="15"/>
  <c r="W69" i="15"/>
  <c r="Y69" i="15"/>
  <c r="AA69" i="15"/>
  <c r="AC69" i="15"/>
  <c r="AE69" i="15"/>
  <c r="AG69" i="15"/>
  <c r="AI69" i="15"/>
  <c r="AM69" i="15"/>
  <c r="AO69" i="15"/>
  <c r="AQ69" i="15"/>
  <c r="AS69" i="15"/>
  <c r="O69" i="15"/>
  <c r="S35" i="15"/>
  <c r="U35" i="15"/>
  <c r="Y35" i="15"/>
  <c r="AA35" i="15"/>
  <c r="AC35" i="15"/>
  <c r="AE35" i="15"/>
  <c r="AG35" i="15"/>
  <c r="AI35" i="15"/>
  <c r="AK35" i="15"/>
  <c r="AM35" i="15"/>
  <c r="AQ35" i="15"/>
  <c r="AS35" i="15"/>
  <c r="O35" i="15"/>
  <c r="AV97" i="15" l="1"/>
  <c r="M40" i="10" s="1"/>
  <c r="AW97" i="15"/>
  <c r="P40" i="10" s="1"/>
  <c r="AX97" i="15"/>
  <c r="S40" i="10" s="1"/>
  <c r="AY97" i="15"/>
  <c r="V40" i="10" s="1"/>
  <c r="AV99" i="15"/>
  <c r="M43" i="10" s="1"/>
  <c r="AW99" i="15"/>
  <c r="P43" i="10" s="1"/>
  <c r="AX99" i="15"/>
  <c r="S43" i="10" s="1"/>
  <c r="AY99" i="15"/>
  <c r="V43" i="10" s="1"/>
  <c r="AV101" i="15"/>
  <c r="M46" i="10" s="1"/>
  <c r="AW101" i="15"/>
  <c r="P46" i="10" s="1"/>
  <c r="AX101" i="15"/>
  <c r="S46" i="10" s="1"/>
  <c r="AY101" i="15"/>
  <c r="V46" i="10" s="1"/>
  <c r="AV75" i="15"/>
  <c r="M42" i="12" s="1"/>
  <c r="AW75" i="15"/>
  <c r="P42" i="12" s="1"/>
  <c r="AX75" i="15"/>
  <c r="S42" i="12" s="1"/>
  <c r="AY75" i="15"/>
  <c r="V42" i="12" s="1"/>
  <c r="AV77" i="15"/>
  <c r="M45" i="12" s="1"/>
  <c r="AW77" i="15"/>
  <c r="P45" i="12" s="1"/>
  <c r="AX77" i="15"/>
  <c r="S45" i="12" s="1"/>
  <c r="AY77" i="15"/>
  <c r="V45" i="12" s="1"/>
  <c r="AV79" i="15"/>
  <c r="M48" i="12" s="1"/>
  <c r="AW79" i="15"/>
  <c r="P48" i="12" s="1"/>
  <c r="AX79" i="15"/>
  <c r="S48" i="12" s="1"/>
  <c r="AY79" i="15"/>
  <c r="V48" i="12" s="1"/>
  <c r="AV81" i="15"/>
  <c r="M11" i="11" s="1"/>
  <c r="AW81" i="15"/>
  <c r="P11" i="11" s="1"/>
  <c r="AX81" i="15"/>
  <c r="S11" i="11" s="1"/>
  <c r="AY81" i="15"/>
  <c r="V11" i="11" s="1"/>
  <c r="AV83" i="15"/>
  <c r="M36" i="11" s="1"/>
  <c r="AW83" i="15"/>
  <c r="P36" i="11" s="1"/>
  <c r="AX83" i="15"/>
  <c r="S36" i="11" s="1"/>
  <c r="AY83" i="15"/>
  <c r="V36" i="11" s="1"/>
  <c r="AV85" i="15"/>
  <c r="M39" i="11" s="1"/>
  <c r="AW85" i="15"/>
  <c r="P39" i="11" s="1"/>
  <c r="AX85" i="15"/>
  <c r="S39" i="11" s="1"/>
  <c r="AY85" i="15"/>
  <c r="V39" i="11" s="1"/>
  <c r="AV87" i="15"/>
  <c r="M42" i="11" s="1"/>
  <c r="AW87" i="15"/>
  <c r="P42" i="11" s="1"/>
  <c r="AX87" i="15"/>
  <c r="S42" i="11" s="1"/>
  <c r="AY87" i="15"/>
  <c r="V42" i="11" s="1"/>
  <c r="AV89" i="15"/>
  <c r="M45" i="11" s="1"/>
  <c r="AW89" i="15"/>
  <c r="P45" i="11" s="1"/>
  <c r="AX89" i="15"/>
  <c r="S45" i="11" s="1"/>
  <c r="AY89" i="15"/>
  <c r="V45" i="11" s="1"/>
  <c r="AV7" i="15"/>
  <c r="M41" i="1" s="1"/>
  <c r="AW7" i="15"/>
  <c r="P41" i="1" s="1"/>
  <c r="AX7" i="15"/>
  <c r="S41" i="1" s="1"/>
  <c r="AY7" i="15"/>
  <c r="V41" i="1" s="1"/>
  <c r="AV9" i="15"/>
  <c r="M44" i="1" s="1"/>
  <c r="AW9" i="15"/>
  <c r="P44" i="1" s="1"/>
  <c r="AX9" i="15"/>
  <c r="S44" i="1" s="1"/>
  <c r="AY9" i="15"/>
  <c r="V44" i="1" s="1"/>
  <c r="AV11" i="15"/>
  <c r="M47" i="1" s="1"/>
  <c r="AW11" i="15"/>
  <c r="P47" i="1" s="1"/>
  <c r="AX11" i="15"/>
  <c r="S47" i="1" s="1"/>
  <c r="AY11" i="15"/>
  <c r="V47" i="1" s="1"/>
  <c r="AV13" i="15"/>
  <c r="M11" i="9" s="1"/>
  <c r="AW13" i="15"/>
  <c r="P11" i="9" s="1"/>
  <c r="AX13" i="15"/>
  <c r="S11" i="9" s="1"/>
  <c r="AY13" i="15"/>
  <c r="V11" i="9" s="1"/>
  <c r="AV15" i="15"/>
  <c r="M40" i="9" s="1"/>
  <c r="AW15" i="15"/>
  <c r="P40" i="9" s="1"/>
  <c r="AX15" i="15"/>
  <c r="S40" i="9" s="1"/>
  <c r="AY15" i="15"/>
  <c r="V40" i="9" s="1"/>
  <c r="AV17" i="15"/>
  <c r="M43" i="9" s="1"/>
  <c r="AW17" i="15"/>
  <c r="P43" i="9" s="1"/>
  <c r="AX17" i="15"/>
  <c r="S43" i="9" s="1"/>
  <c r="AY17" i="15"/>
  <c r="V43" i="9" s="1"/>
  <c r="AV19" i="15"/>
  <c r="M46" i="9" s="1"/>
  <c r="AW19" i="15"/>
  <c r="P46" i="9" s="1"/>
  <c r="AX19" i="15"/>
  <c r="S46" i="9" s="1"/>
  <c r="AY19" i="15"/>
  <c r="V46" i="9" s="1"/>
  <c r="AV21" i="15"/>
  <c r="M49" i="9" s="1"/>
  <c r="AW21" i="15"/>
  <c r="P49" i="9" s="1"/>
  <c r="AX21" i="15"/>
  <c r="S49" i="9" s="1"/>
  <c r="AY21" i="15"/>
  <c r="V49" i="9" s="1"/>
  <c r="AV23" i="15"/>
  <c r="M11" i="8" s="1"/>
  <c r="AW23" i="15"/>
  <c r="P11" i="8" s="1"/>
  <c r="AX23" i="15"/>
  <c r="S11" i="8" s="1"/>
  <c r="AY23" i="15"/>
  <c r="V11" i="8" s="1"/>
  <c r="AV25" i="15"/>
  <c r="M48" i="8" s="1"/>
  <c r="AW25" i="15"/>
  <c r="P48" i="8" s="1"/>
  <c r="AX25" i="15"/>
  <c r="S48" i="8" s="1"/>
  <c r="AY25" i="15"/>
  <c r="V48" i="8" s="1"/>
  <c r="AV27" i="15"/>
  <c r="M51" i="8" s="1"/>
  <c r="AW27" i="15"/>
  <c r="P51" i="8" s="1"/>
  <c r="AX27" i="15"/>
  <c r="S51" i="8" s="1"/>
  <c r="AY27" i="15"/>
  <c r="V51" i="8" s="1"/>
  <c r="AV29" i="15"/>
  <c r="M54" i="8" s="1"/>
  <c r="AW29" i="15"/>
  <c r="P54" i="8" s="1"/>
  <c r="AX29" i="15"/>
  <c r="S54" i="8" s="1"/>
  <c r="AY29" i="15"/>
  <c r="V54" i="8" s="1"/>
  <c r="AV31" i="15"/>
  <c r="M57" i="8" s="1"/>
  <c r="AW31" i="15"/>
  <c r="P57" i="8" s="1"/>
  <c r="AX31" i="15"/>
  <c r="S57" i="8" s="1"/>
  <c r="AY31" i="15"/>
  <c r="V57" i="8" s="1"/>
  <c r="AV33" i="15"/>
  <c r="M60" i="8" s="1"/>
  <c r="AW33" i="15"/>
  <c r="P60" i="8" s="1"/>
  <c r="AX33" i="15"/>
  <c r="S60" i="8" s="1"/>
  <c r="AY33" i="15"/>
  <c r="V60" i="8" s="1"/>
  <c r="AV37" i="15"/>
  <c r="M11" i="7" s="1"/>
  <c r="AW37" i="15"/>
  <c r="P11" i="7" s="1"/>
  <c r="AX37" i="15"/>
  <c r="S11" i="7" s="1"/>
  <c r="AY37" i="15"/>
  <c r="V11" i="7" s="1"/>
  <c r="AV39" i="15"/>
  <c r="AW39" i="15"/>
  <c r="AX39" i="15"/>
  <c r="AY39" i="15"/>
  <c r="AV41" i="15"/>
  <c r="AW41" i="15"/>
  <c r="AX41" i="15"/>
  <c r="AY41" i="15"/>
  <c r="AV43" i="15"/>
  <c r="AW43" i="15"/>
  <c r="AX43" i="15"/>
  <c r="AY43" i="15"/>
  <c r="AV45" i="15"/>
  <c r="AW45" i="15"/>
  <c r="AX45" i="15"/>
  <c r="AY45" i="15"/>
  <c r="AV47" i="15"/>
  <c r="M11" i="14" s="1"/>
  <c r="AW47" i="15"/>
  <c r="P11" i="14" s="1"/>
  <c r="AX47" i="15"/>
  <c r="S11" i="14" s="1"/>
  <c r="AY47" i="15"/>
  <c r="V11" i="14" s="1"/>
  <c r="AV49" i="15"/>
  <c r="AW49" i="15"/>
  <c r="AX49" i="15"/>
  <c r="AY49" i="15"/>
  <c r="AV51" i="15"/>
  <c r="AW51" i="15"/>
  <c r="AX51" i="15"/>
  <c r="AY51" i="15"/>
  <c r="AV53" i="15"/>
  <c r="AW53" i="15"/>
  <c r="AX53" i="15"/>
  <c r="AY53" i="15"/>
  <c r="AV55" i="15"/>
  <c r="AW55" i="15"/>
  <c r="AX55" i="15"/>
  <c r="AY55" i="15"/>
  <c r="AV57" i="15"/>
  <c r="M11" i="13" s="1"/>
  <c r="AW57" i="15"/>
  <c r="P11" i="13" s="1"/>
  <c r="AX57" i="15"/>
  <c r="S11" i="13" s="1"/>
  <c r="AY57" i="15"/>
  <c r="V11" i="13" s="1"/>
  <c r="AV59" i="15"/>
  <c r="AW59" i="15"/>
  <c r="AX59" i="15"/>
  <c r="AY59" i="15"/>
  <c r="AV61" i="15"/>
  <c r="AW61" i="15"/>
  <c r="AX61" i="15"/>
  <c r="AY61" i="15"/>
  <c r="AV63" i="15"/>
  <c r="AW63" i="15"/>
  <c r="AX63" i="15"/>
  <c r="AY63" i="15"/>
  <c r="AV65" i="15"/>
  <c r="AW65" i="15"/>
  <c r="AX65" i="15"/>
  <c r="AY65" i="15"/>
  <c r="AV71" i="15"/>
  <c r="M11" i="12" s="1"/>
  <c r="AY95" i="15"/>
  <c r="V37" i="10" s="1"/>
  <c r="AX95" i="15"/>
  <c r="S37" i="10" s="1"/>
  <c r="AW95" i="15"/>
  <c r="P37" i="10" s="1"/>
  <c r="AV95" i="15"/>
  <c r="M37" i="10" s="1"/>
  <c r="AY93" i="15"/>
  <c r="AX93" i="15"/>
  <c r="AW93" i="15"/>
  <c r="AV93" i="15"/>
  <c r="AY91" i="15"/>
  <c r="V11" i="10" s="1"/>
  <c r="AX91" i="15"/>
  <c r="S11" i="10" s="1"/>
  <c r="AW91" i="15"/>
  <c r="P11" i="10" s="1"/>
  <c r="AV91" i="15"/>
  <c r="M11" i="10" s="1"/>
  <c r="AY73" i="15"/>
  <c r="V39" i="12" s="1"/>
  <c r="AX73" i="15"/>
  <c r="S39" i="12" s="1"/>
  <c r="AW73" i="15"/>
  <c r="P39" i="12" s="1"/>
  <c r="AV73" i="15"/>
  <c r="M39" i="12" s="1"/>
  <c r="AY71" i="15"/>
  <c r="V11" i="12" s="1"/>
  <c r="AX71" i="15"/>
  <c r="S11" i="12" s="1"/>
  <c r="AW71" i="15"/>
  <c r="P11" i="12" s="1"/>
  <c r="AV5" i="15"/>
  <c r="M38" i="1" s="1"/>
  <c r="AW5" i="15"/>
  <c r="P38" i="1" s="1"/>
  <c r="AX5" i="15"/>
  <c r="S38" i="1" s="1"/>
  <c r="AY5" i="15"/>
  <c r="V38" i="1" s="1"/>
  <c r="AY3" i="15"/>
  <c r="V11" i="1" s="1"/>
  <c r="AX3" i="15"/>
  <c r="S11" i="1" s="1"/>
  <c r="AW3" i="15"/>
  <c r="P11" i="1" s="1"/>
  <c r="AV3" i="15"/>
  <c r="M11" i="1" s="1"/>
  <c r="Y48" i="10" l="1"/>
  <c r="Y46" i="10"/>
  <c r="Y45" i="10"/>
  <c r="Y43" i="10"/>
  <c r="Y42" i="10"/>
  <c r="Y40" i="10"/>
  <c r="Y39" i="10"/>
  <c r="Y37" i="10"/>
  <c r="Y13" i="10"/>
  <c r="Y11" i="10"/>
  <c r="Y47" i="11"/>
  <c r="Y45" i="11"/>
  <c r="Y44" i="11"/>
  <c r="Y42" i="11"/>
  <c r="Y41" i="11"/>
  <c r="Y39" i="11"/>
  <c r="Y38" i="11"/>
  <c r="Y36" i="11"/>
  <c r="Y13" i="11"/>
  <c r="Y11" i="11"/>
  <c r="Y50" i="12"/>
  <c r="Y47" i="12"/>
  <c r="Y44" i="12"/>
  <c r="Y41" i="12"/>
  <c r="Y13" i="12"/>
  <c r="Y13" i="13"/>
  <c r="Y11" i="13"/>
  <c r="Y13" i="14"/>
  <c r="Y11" i="14"/>
  <c r="Y13" i="7"/>
  <c r="Y11" i="7"/>
  <c r="Y62" i="8"/>
  <c r="Y59" i="8"/>
  <c r="Y57" i="8"/>
  <c r="Y56" i="8"/>
  <c r="Y54" i="8"/>
  <c r="Y53" i="8"/>
  <c r="Y51" i="8"/>
  <c r="Y50" i="8"/>
  <c r="Y48" i="8"/>
  <c r="Y13" i="8"/>
  <c r="Y11" i="8"/>
  <c r="Q5" i="10"/>
  <c r="Q5" i="11"/>
  <c r="Q5" i="12"/>
  <c r="Q5" i="13"/>
  <c r="Q5" i="14"/>
  <c r="Q5" i="7"/>
  <c r="Q5" i="8"/>
  <c r="Q5" i="9"/>
  <c r="Y51" i="9"/>
  <c r="Y49" i="9"/>
  <c r="Y46" i="9"/>
  <c r="Y45" i="9"/>
  <c r="Y43" i="9"/>
  <c r="Y42" i="9"/>
  <c r="Y40" i="9"/>
  <c r="Y13" i="9"/>
  <c r="Y11" i="9"/>
  <c r="Y13" i="1"/>
  <c r="Y49" i="1"/>
  <c r="Y46" i="1"/>
  <c r="Y43" i="1"/>
  <c r="Y11" i="12" l="1"/>
  <c r="Y60" i="8"/>
  <c r="Y48" i="12"/>
  <c r="Y45" i="12"/>
  <c r="Y42" i="12"/>
  <c r="Y39" i="12"/>
  <c r="Y47" i="1"/>
  <c r="Y44" i="1"/>
  <c r="Y41" i="1"/>
  <c r="Y38" i="1" l="1"/>
  <c r="Y11" i="1"/>
</calcChain>
</file>

<file path=xl/sharedStrings.xml><?xml version="1.0" encoding="utf-8"?>
<sst xmlns="http://schemas.openxmlformats.org/spreadsheetml/2006/main" count="1674" uniqueCount="602">
  <si>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</si>
  <si>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</si>
  <si>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</si>
  <si>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年</t>
    <rPh sb="0" eb="1">
      <t>ネン</t>
    </rPh>
    <phoneticPr fontId="2"/>
  </si>
  <si>
    <t>月</t>
    <rPh sb="0" eb="1">
      <t>ガツ</t>
    </rPh>
    <phoneticPr fontId="2"/>
  </si>
  <si>
    <t>日</t>
    <rPh sb="0" eb="1">
      <t>ヒ</t>
    </rPh>
    <phoneticPr fontId="2"/>
  </si>
  <si>
    <t>(　14時　～　15時　)</t>
    <rPh sb="4" eb="5">
      <t>ジ</t>
    </rPh>
    <rPh sb="10" eb="11">
      <t>ジ</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</si>
  <si>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</si>
  <si>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</si>
  <si>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</si>
  <si>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</si>
  <si>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</si>
  <si>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</si>
  <si>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</si>
  <si>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</si>
  <si>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</si>
  <si>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</si>
  <si>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</si>
  <si>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</si>
  <si>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</si>
  <si>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</si>
  <si>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</si>
  <si>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</si>
  <si>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</si>
  <si>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</si>
  <si>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</si>
  <si>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</si>
  <si>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</si>
  <si>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</si>
  <si>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</si>
  <si>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</si>
  <si>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</si>
  <si>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</si>
  <si>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</si>
  <si>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</si>
  <si>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</si>
  <si>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</si>
  <si>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</si>
  <si>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</si>
  <si>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</si>
  <si>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</si>
  <si>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</si>
  <si>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</si>
  <si>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</si>
  <si>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</si>
  <si>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</si>
  <si>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</si>
  <si>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</si>
  <si>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</si>
  <si>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</si>
  <si>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</si>
  <si>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</si>
  <si>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</si>
  <si>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</si>
  <si>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</si>
  <si>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</si>
  <si>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</si>
  <si>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</si>
  <si>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</si>
  <si>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</si>
  <si>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</si>
  <si>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</si>
  <si>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</si>
  <si>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</si>
  <si>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</si>
  <si>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身体拘束をしていない。</t>
    <rPh sb="1" eb="3">
      <t>シンタイ</t>
    </rPh>
    <rPh sb="3" eb="5">
      <t>コウソク</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</si>
  <si>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</si>
  <si>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</si>
  <si>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</si>
  <si>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</si>
  <si>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メンバー</t>
    <phoneticPr fontId="2"/>
  </si>
  <si>
    <t>よく
できている</t>
    <phoneticPr fontId="2"/>
  </si>
  <si>
    <t>なんとか
できている</t>
    <phoneticPr fontId="2"/>
  </si>
  <si>
    <t>あまり
できていない</t>
    <phoneticPr fontId="2"/>
  </si>
  <si>
    <t>ほとんで
できていない</t>
    <phoneticPr fontId="2"/>
  </si>
  <si>
    <t>ほとんで
できていない</t>
    <phoneticPr fontId="2"/>
  </si>
  <si>
    <t>よく
できている</t>
    <phoneticPr fontId="2"/>
  </si>
  <si>
    <t>なんとか
できている</t>
    <phoneticPr fontId="2"/>
  </si>
  <si>
    <t>あまり
できていない</t>
    <phoneticPr fontId="2"/>
  </si>
  <si>
    <t>ほとんで
できていない</t>
    <phoneticPr fontId="2"/>
  </si>
  <si>
    <t>①</t>
    <phoneticPr fontId="2"/>
  </si>
  <si>
    <t>②</t>
    <phoneticPr fontId="2"/>
  </si>
  <si>
    <t>③</t>
    <phoneticPr fontId="2"/>
  </si>
  <si>
    <t>④</t>
    <phoneticPr fontId="2"/>
  </si>
  <si>
    <t>⑤</t>
    <phoneticPr fontId="2"/>
  </si>
  <si>
    <t>令和</t>
    <rPh sb="0" eb="1">
      <t>レイ</t>
    </rPh>
    <rPh sb="1" eb="2">
      <t>ワ</t>
    </rPh>
    <phoneticPr fontId="2"/>
  </si>
  <si>
    <t>１、初期支援</t>
    <rPh sb="2" eb="4">
      <t>ショキ</t>
    </rPh>
    <rPh sb="4" eb="6">
      <t>シエン</t>
    </rPh>
    <phoneticPr fontId="2"/>
  </si>
  <si>
    <t>２、自己実現</t>
    <rPh sb="2" eb="4">
      <t>ジコ</t>
    </rPh>
    <rPh sb="4" eb="6">
      <t>ジツゲン</t>
    </rPh>
    <phoneticPr fontId="2"/>
  </si>
  <si>
    <t>３、日常生活</t>
    <rPh sb="2" eb="4">
      <t>ニチジョウ</t>
    </rPh>
    <rPh sb="4" eb="6">
      <t>セイカツ</t>
    </rPh>
    <phoneticPr fontId="2"/>
  </si>
  <si>
    <t>４、地域支援</t>
    <rPh sb="2" eb="4">
      <t>チイキ</t>
    </rPh>
    <rPh sb="4" eb="6">
      <t>シエン</t>
    </rPh>
    <phoneticPr fontId="2"/>
  </si>
  <si>
    <t>５、多機能性</t>
    <rPh sb="2" eb="5">
      <t>タキノウ</t>
    </rPh>
    <rPh sb="5" eb="6">
      <t>セイ</t>
    </rPh>
    <phoneticPr fontId="2"/>
  </si>
  <si>
    <t>６、連携協働</t>
    <rPh sb="2" eb="4">
      <t>レンケイ</t>
    </rPh>
    <rPh sb="4" eb="6">
      <t>キョウドウ</t>
    </rPh>
    <phoneticPr fontId="2"/>
  </si>
  <si>
    <t>７、運営</t>
    <rPh sb="2" eb="4">
      <t>ウンエイ</t>
    </rPh>
    <phoneticPr fontId="2"/>
  </si>
  <si>
    <t>８、質の向上</t>
    <rPh sb="2" eb="3">
      <t>シツ</t>
    </rPh>
    <rPh sb="4" eb="6">
      <t>コウジョウ</t>
    </rPh>
    <phoneticPr fontId="2"/>
  </si>
  <si>
    <t>９、人権</t>
    <rPh sb="2" eb="4">
      <t>ジンケン</t>
    </rPh>
    <phoneticPr fontId="2"/>
  </si>
  <si>
    <t>・</t>
    <phoneticPr fontId="2"/>
  </si>
  <si>
    <t xml:space="preserve"> 身体的拘束をしていない。</t>
    <rPh sb="1" eb="3">
      <t>シンタイ</t>
    </rPh>
    <rPh sb="3" eb="4">
      <t>テキ</t>
    </rPh>
    <rPh sb="4" eb="6">
      <t>コウソク</t>
    </rPh>
    <phoneticPr fontId="2"/>
  </si>
  <si>
    <t>・</t>
    <phoneticPr fontId="2"/>
  </si>
  <si>
    <t>・</t>
    <phoneticPr fontId="2"/>
  </si>
  <si>
    <t>新規利用の方も含めて、フェイスシートから情報収集、個人との関わりを聞取りシートに情報を残し、</t>
    <rPh sb="0" eb="4">
      <t>シンキリヨウ</t>
    </rPh>
    <rPh sb="5" eb="6">
      <t>カタ</t>
    </rPh>
    <rPh sb="7" eb="8">
      <t>フク</t>
    </rPh>
    <rPh sb="20" eb="24">
      <t>ジョウホウシュウシュウ</t>
    </rPh>
    <rPh sb="25" eb="27">
      <t>コジン</t>
    </rPh>
    <rPh sb="29" eb="30">
      <t>カカ</t>
    </rPh>
    <rPh sb="33" eb="35">
      <t>キキト</t>
    </rPh>
    <rPh sb="40" eb="42">
      <t>ジョウホウ</t>
    </rPh>
    <rPh sb="43" eb="44">
      <t>ノコ</t>
    </rPh>
    <phoneticPr fontId="2"/>
  </si>
  <si>
    <t>チームでの情報収集を行う。また、その後の振返りまで実践していく。</t>
    <rPh sb="5" eb="9">
      <t>ジョウホウシュウシュウ</t>
    </rPh>
    <rPh sb="10" eb="11">
      <t>オコナ</t>
    </rPh>
    <rPh sb="18" eb="19">
      <t>ゴ</t>
    </rPh>
    <rPh sb="20" eb="22">
      <t>フリカエ</t>
    </rPh>
    <rPh sb="25" eb="27">
      <t>ジッセン</t>
    </rPh>
    <phoneticPr fontId="2"/>
  </si>
  <si>
    <t>「～したい」と言う利用者様のニーズをチームで把握し、PDCAサイクルの繰り返しながら支援に努める。</t>
    <rPh sb="7" eb="8">
      <t>イ</t>
    </rPh>
    <rPh sb="9" eb="13">
      <t>リヨウシャサマ</t>
    </rPh>
    <rPh sb="22" eb="24">
      <t>ハアク</t>
    </rPh>
    <rPh sb="35" eb="36">
      <t>ク</t>
    </rPh>
    <rPh sb="37" eb="38">
      <t>カエ</t>
    </rPh>
    <rPh sb="42" eb="44">
      <t>シエン</t>
    </rPh>
    <rPh sb="45" eb="46">
      <t>ツト</t>
    </rPh>
    <phoneticPr fontId="2"/>
  </si>
  <si>
    <t>引き続き、コミュニケーションの中から、24時間シートや聞き取りシートを活用して利用者様からの</t>
    <rPh sb="0" eb="1">
      <t>ヒ</t>
    </rPh>
    <rPh sb="2" eb="3">
      <t>ツヅ</t>
    </rPh>
    <rPh sb="15" eb="16">
      <t>ナカ</t>
    </rPh>
    <rPh sb="21" eb="23">
      <t>ジカン</t>
    </rPh>
    <rPh sb="27" eb="28">
      <t>キ</t>
    </rPh>
    <rPh sb="29" eb="30">
      <t>ト</t>
    </rPh>
    <rPh sb="35" eb="37">
      <t>カツヨウ</t>
    </rPh>
    <rPh sb="39" eb="43">
      <t>リヨウシャサマ</t>
    </rPh>
    <phoneticPr fontId="2"/>
  </si>
  <si>
    <t>情報収集に努める。</t>
    <rPh sb="0" eb="4">
      <t>ジョウホウシュウシュウ</t>
    </rPh>
    <rPh sb="5" eb="6">
      <t>ツト</t>
    </rPh>
    <phoneticPr fontId="2"/>
  </si>
  <si>
    <t>（コロナの流行が安定するまでは）今の支援を継続。世間の動きに合わせて徐々に外部との関わりの機会を</t>
    <rPh sb="5" eb="7">
      <t>リュウコウ</t>
    </rPh>
    <rPh sb="8" eb="10">
      <t>アンテイ</t>
    </rPh>
    <rPh sb="16" eb="17">
      <t>イマ</t>
    </rPh>
    <rPh sb="18" eb="20">
      <t>シエン</t>
    </rPh>
    <rPh sb="21" eb="23">
      <t>ケイゾク</t>
    </rPh>
    <rPh sb="24" eb="26">
      <t>セケン</t>
    </rPh>
    <rPh sb="27" eb="28">
      <t>ウゴ</t>
    </rPh>
    <rPh sb="30" eb="31">
      <t>ア</t>
    </rPh>
    <rPh sb="34" eb="36">
      <t>ジョジョ</t>
    </rPh>
    <rPh sb="37" eb="39">
      <t>ガイブ</t>
    </rPh>
    <rPh sb="41" eb="42">
      <t>カカ</t>
    </rPh>
    <rPh sb="45" eb="47">
      <t>キカイ</t>
    </rPh>
    <phoneticPr fontId="2"/>
  </si>
  <si>
    <t>増やしていく。</t>
    <rPh sb="0" eb="1">
      <t>フ</t>
    </rPh>
    <phoneticPr fontId="2"/>
  </si>
  <si>
    <t>する為にはどの様にすればいいか？を検討を続けていく。</t>
    <rPh sb="2" eb="3">
      <t>タメ</t>
    </rPh>
    <rPh sb="7" eb="8">
      <t>ヨウ</t>
    </rPh>
    <rPh sb="17" eb="19">
      <t>ケントウ</t>
    </rPh>
    <rPh sb="20" eb="21">
      <t>ツヅ</t>
    </rPh>
    <phoneticPr fontId="2"/>
  </si>
  <si>
    <t>利用者様の生活に合わせて、チーム内でも日々のケアや利用方法に柔軟な対応が出来る様に、柔軟な対応を</t>
    <rPh sb="0" eb="4">
      <t>リヨウシャサマ</t>
    </rPh>
    <rPh sb="5" eb="7">
      <t>セイカツ</t>
    </rPh>
    <rPh sb="8" eb="9">
      <t>ア</t>
    </rPh>
    <rPh sb="16" eb="17">
      <t>ナイ</t>
    </rPh>
    <rPh sb="19" eb="21">
      <t>ヒビ</t>
    </rPh>
    <rPh sb="25" eb="29">
      <t>リヨウホウホウ</t>
    </rPh>
    <rPh sb="30" eb="32">
      <t>ジュウナン</t>
    </rPh>
    <rPh sb="33" eb="35">
      <t>タイオウ</t>
    </rPh>
    <rPh sb="36" eb="38">
      <t>デキ</t>
    </rPh>
    <rPh sb="39" eb="40">
      <t>ヨウ</t>
    </rPh>
    <rPh sb="42" eb="44">
      <t>ジュウナン</t>
    </rPh>
    <rPh sb="45" eb="47">
      <t>タイオウ</t>
    </rPh>
    <phoneticPr fontId="2"/>
  </si>
  <si>
    <t>初田郷での取組みを発信しながら、地域や外部の情報収集に努め、関わりを継続出来よう努める。</t>
    <rPh sb="0" eb="3">
      <t>ハツダゴウ</t>
    </rPh>
    <rPh sb="5" eb="7">
      <t>トリク</t>
    </rPh>
    <rPh sb="9" eb="11">
      <t>ハッシン</t>
    </rPh>
    <rPh sb="16" eb="18">
      <t>チイキ</t>
    </rPh>
    <rPh sb="19" eb="21">
      <t>ガイブ</t>
    </rPh>
    <rPh sb="22" eb="26">
      <t>ジョウホウシュウシュウ</t>
    </rPh>
    <rPh sb="27" eb="28">
      <t>ツト</t>
    </rPh>
    <rPh sb="30" eb="31">
      <t>カカ</t>
    </rPh>
    <rPh sb="34" eb="38">
      <t>ケイゾクデキ</t>
    </rPh>
    <rPh sb="40" eb="41">
      <t>ツト</t>
    </rPh>
    <phoneticPr fontId="2"/>
  </si>
  <si>
    <t>新規相談や包括支援センター等、外部機関とのかかわりがある機会に介護職員も同席して共有に努める。</t>
    <rPh sb="0" eb="4">
      <t>シンキソウダン</t>
    </rPh>
    <rPh sb="5" eb="9">
      <t>ホウカツシエン</t>
    </rPh>
    <rPh sb="13" eb="14">
      <t>ナド</t>
    </rPh>
    <rPh sb="15" eb="19">
      <t>ガイブキカン</t>
    </rPh>
    <rPh sb="28" eb="30">
      <t>キカイ</t>
    </rPh>
    <rPh sb="31" eb="35">
      <t>カイゴショクイン</t>
    </rPh>
    <rPh sb="36" eb="38">
      <t>ドウセキ</t>
    </rPh>
    <rPh sb="40" eb="42">
      <t>キョウユウ</t>
    </rPh>
    <rPh sb="43" eb="44">
      <t>ツト</t>
    </rPh>
    <phoneticPr fontId="2"/>
  </si>
  <si>
    <t>利用者様、ご家族様、地域の方々の声に耳を傾け、職員間で共有・検討を継続していく。</t>
    <rPh sb="0" eb="4">
      <t>リヨウシャサマ</t>
    </rPh>
    <rPh sb="6" eb="9">
      <t>カゾクサマ</t>
    </rPh>
    <rPh sb="10" eb="12">
      <t>チイキ</t>
    </rPh>
    <rPh sb="13" eb="15">
      <t>カタガタ</t>
    </rPh>
    <rPh sb="16" eb="17">
      <t>コエ</t>
    </rPh>
    <rPh sb="18" eb="19">
      <t>ミミ</t>
    </rPh>
    <rPh sb="20" eb="21">
      <t>カタム</t>
    </rPh>
    <rPh sb="23" eb="26">
      <t>ショクインカン</t>
    </rPh>
    <rPh sb="27" eb="29">
      <t>キョウユウ</t>
    </rPh>
    <rPh sb="30" eb="32">
      <t>ケントウ</t>
    </rPh>
    <rPh sb="33" eb="35">
      <t>ケイゾク</t>
    </rPh>
    <phoneticPr fontId="2"/>
  </si>
  <si>
    <t>（コロナ流行状況にもよりますが）外部との関わり持てる様に努める。</t>
    <rPh sb="4" eb="6">
      <t>リュウコウ</t>
    </rPh>
    <rPh sb="6" eb="8">
      <t>ジョウキョウ</t>
    </rPh>
    <rPh sb="16" eb="18">
      <t>ガイブ</t>
    </rPh>
    <rPh sb="20" eb="21">
      <t>カカ</t>
    </rPh>
    <rPh sb="23" eb="24">
      <t>モ</t>
    </rPh>
    <rPh sb="26" eb="27">
      <t>ヨウ</t>
    </rPh>
    <rPh sb="28" eb="29">
      <t>ツト</t>
    </rPh>
    <phoneticPr fontId="2"/>
  </si>
  <si>
    <t>今後も個々のスキルアップ（資格取得や外部研修参加等）を行い、チームへ発信して支援の向上に努めて</t>
    <rPh sb="0" eb="2">
      <t>コンゴ</t>
    </rPh>
    <rPh sb="3" eb="5">
      <t>ココ</t>
    </rPh>
    <rPh sb="13" eb="17">
      <t>シカクシュトク</t>
    </rPh>
    <rPh sb="18" eb="20">
      <t>ガイブ</t>
    </rPh>
    <rPh sb="20" eb="22">
      <t>ケンシュウ</t>
    </rPh>
    <rPh sb="22" eb="24">
      <t>サンカ</t>
    </rPh>
    <rPh sb="24" eb="25">
      <t>トウ</t>
    </rPh>
    <rPh sb="27" eb="28">
      <t>オコナ</t>
    </rPh>
    <rPh sb="34" eb="36">
      <t>ハッシン</t>
    </rPh>
    <rPh sb="38" eb="40">
      <t>シエン</t>
    </rPh>
    <rPh sb="41" eb="43">
      <t>コウジョウ</t>
    </rPh>
    <rPh sb="44" eb="45">
      <t>ツト</t>
    </rPh>
    <phoneticPr fontId="2"/>
  </si>
  <si>
    <t>行く。</t>
    <rPh sb="0" eb="1">
      <t>イ</t>
    </rPh>
    <phoneticPr fontId="2"/>
  </si>
  <si>
    <t>利用者様の状況、状態を把握しながら、スピーチロックにならない様に職員同士で注意がしあえる様に</t>
    <rPh sb="0" eb="4">
      <t>リヨウシャサマ</t>
    </rPh>
    <rPh sb="5" eb="7">
      <t>ジョウキョウ</t>
    </rPh>
    <rPh sb="8" eb="10">
      <t>ジョウタイ</t>
    </rPh>
    <rPh sb="11" eb="13">
      <t>ハアク</t>
    </rPh>
    <rPh sb="30" eb="31">
      <t>ヨウ</t>
    </rPh>
    <rPh sb="32" eb="36">
      <t>ショクインドウシ</t>
    </rPh>
    <rPh sb="37" eb="39">
      <t>チュウイ</t>
    </rPh>
    <rPh sb="44" eb="45">
      <t>ヨウ</t>
    </rPh>
    <phoneticPr fontId="2"/>
  </si>
  <si>
    <t>努めて行く。</t>
    <rPh sb="0" eb="1">
      <t>ツト</t>
    </rPh>
    <rPh sb="3" eb="4">
      <t>イ</t>
    </rPh>
    <phoneticPr fontId="2"/>
  </si>
  <si>
    <t>・</t>
    <phoneticPr fontId="2"/>
  </si>
  <si>
    <t>チームでの情報収集に行えている。</t>
    <rPh sb="5" eb="9">
      <t>ジョウホウシュウシュウ</t>
    </rPh>
    <rPh sb="10" eb="11">
      <t>オコナ</t>
    </rPh>
    <phoneticPr fontId="2"/>
  </si>
  <si>
    <t>その後の振り返りが出来ていないことがあった。</t>
    <rPh sb="2" eb="3">
      <t>ゴ</t>
    </rPh>
    <rPh sb="4" eb="5">
      <t>フ</t>
    </rPh>
    <rPh sb="6" eb="7">
      <t>カエ</t>
    </rPh>
    <rPh sb="9" eb="11">
      <t>デキ</t>
    </rPh>
    <phoneticPr fontId="2"/>
  </si>
  <si>
    <t>情報収集で終わってしまい振り返りまでいけないことがあった。</t>
    <rPh sb="0" eb="4">
      <t>ジョウホウシュウシュウ</t>
    </rPh>
    <rPh sb="5" eb="6">
      <t>オ</t>
    </rPh>
    <rPh sb="12" eb="13">
      <t>フ</t>
    </rPh>
    <rPh sb="14" eb="15">
      <t>カエ</t>
    </rPh>
    <phoneticPr fontId="2"/>
  </si>
  <si>
    <t>なぜ？どうして？できていないのか？（その理由）</t>
    <rPh sb="20" eb="22">
      <t>リユウ</t>
    </rPh>
    <phoneticPr fontId="2"/>
  </si>
  <si>
    <t>利用開始前に情報を把握する事や関わりの中で得た情報等は昼礼などで発信をして職員間で共有に</t>
    <rPh sb="0" eb="5">
      <t>リヨウカイシマエ</t>
    </rPh>
    <rPh sb="6" eb="8">
      <t>ジョウホウ</t>
    </rPh>
    <rPh sb="9" eb="15">
      <t>ハア</t>
    </rPh>
    <rPh sb="15" eb="16">
      <t>カカ</t>
    </rPh>
    <rPh sb="19" eb="20">
      <t>ナカ</t>
    </rPh>
    <rPh sb="21" eb="22">
      <t>エ</t>
    </rPh>
    <rPh sb="23" eb="25">
      <t>ジョウホウ</t>
    </rPh>
    <rPh sb="25" eb="26">
      <t>トウ</t>
    </rPh>
    <rPh sb="27" eb="29">
      <t>チュウレイ</t>
    </rPh>
    <rPh sb="32" eb="34">
      <t>ハッシン</t>
    </rPh>
    <rPh sb="37" eb="40">
      <t>ショクインカン</t>
    </rPh>
    <rPh sb="41" eb="43">
      <t>キョウユウ</t>
    </rPh>
    <phoneticPr fontId="2"/>
  </si>
  <si>
    <t>努めている。</t>
    <phoneticPr fontId="2"/>
  </si>
  <si>
    <t>知り得た情報を上手に実行できたとしてもその後の振り返り改善まで繋がらない。</t>
    <rPh sb="0" eb="1">
      <t>シ</t>
    </rPh>
    <rPh sb="2" eb="3">
      <t>エ</t>
    </rPh>
    <rPh sb="4" eb="6">
      <t>ジョウホウ</t>
    </rPh>
    <rPh sb="7" eb="9">
      <t>ジョウズ</t>
    </rPh>
    <rPh sb="10" eb="12">
      <t>ジッコウ</t>
    </rPh>
    <rPh sb="21" eb="22">
      <t>ゴ</t>
    </rPh>
    <rPh sb="23" eb="24">
      <t>フ</t>
    </rPh>
    <rPh sb="25" eb="26">
      <t>カエ</t>
    </rPh>
    <rPh sb="27" eb="29">
      <t>カイゼン</t>
    </rPh>
    <rPh sb="31" eb="32">
      <t>ツナ</t>
    </rPh>
    <phoneticPr fontId="2"/>
  </si>
  <si>
    <t>期日を決めない為なのか、結論を出す前にいつの間にか忘れてしまう。</t>
    <rPh sb="0" eb="2">
      <t>キジツ</t>
    </rPh>
    <rPh sb="12" eb="14">
      <t>ケツロン</t>
    </rPh>
    <rPh sb="15" eb="16">
      <t>ダ</t>
    </rPh>
    <rPh sb="17" eb="18">
      <t>マエ</t>
    </rPh>
    <rPh sb="22" eb="23">
      <t>マ</t>
    </rPh>
    <rPh sb="25" eb="26">
      <t>ワス</t>
    </rPh>
    <phoneticPr fontId="2"/>
  </si>
  <si>
    <t>ケアカルテ（支援記録ツール）に情報を落として安心してしまっている。</t>
    <rPh sb="6" eb="8">
      <t>シエン</t>
    </rPh>
    <rPh sb="8" eb="10">
      <t>キロク</t>
    </rPh>
    <rPh sb="15" eb="17">
      <t>ジョウホウ</t>
    </rPh>
    <rPh sb="18" eb="19">
      <t>オ</t>
    </rPh>
    <rPh sb="22" eb="24">
      <t>アンシン</t>
    </rPh>
    <phoneticPr fontId="2"/>
  </si>
  <si>
    <t>フェイスシートからの情報収集。</t>
    <rPh sb="10" eb="14">
      <t>ジョウホウシュウシュウ</t>
    </rPh>
    <phoneticPr fontId="2"/>
  </si>
  <si>
    <t>ケアの方法が変わる事が初期の段階では多いので、どう感じているかは確認するようにしている。</t>
    <rPh sb="3" eb="5">
      <t>ホウホウ</t>
    </rPh>
    <rPh sb="6" eb="7">
      <t>カ</t>
    </rPh>
    <rPh sb="9" eb="10">
      <t>コト</t>
    </rPh>
    <rPh sb="11" eb="13">
      <t>ショキ</t>
    </rPh>
    <rPh sb="14" eb="16">
      <t>ダンカイ</t>
    </rPh>
    <rPh sb="18" eb="19">
      <t>オオ</t>
    </rPh>
    <rPh sb="25" eb="26">
      <t>カン</t>
    </rPh>
    <rPh sb="32" eb="34">
      <t>カクニン</t>
    </rPh>
    <phoneticPr fontId="2"/>
  </si>
  <si>
    <t>昼礼や会議等で自分が得た情報は共有するようにしている。</t>
    <rPh sb="0" eb="2">
      <t>チュウレイ</t>
    </rPh>
    <rPh sb="3" eb="6">
      <t>カイギトウ</t>
    </rPh>
    <rPh sb="7" eb="9">
      <t>ジブン</t>
    </rPh>
    <rPh sb="10" eb="11">
      <t>エ</t>
    </rPh>
    <rPh sb="12" eb="14">
      <t>ジョウホウ</t>
    </rPh>
    <rPh sb="15" eb="17">
      <t>キョウユウ</t>
    </rPh>
    <phoneticPr fontId="2"/>
  </si>
  <si>
    <t>共有された情報を読み切れない事がある。</t>
    <rPh sb="0" eb="2">
      <t>キョウユウ</t>
    </rPh>
    <rPh sb="5" eb="7">
      <t>ジョウホウ</t>
    </rPh>
    <rPh sb="8" eb="9">
      <t>ヨ</t>
    </rPh>
    <rPh sb="10" eb="11">
      <t>キ</t>
    </rPh>
    <rPh sb="14" eb="15">
      <t>コト</t>
    </rPh>
    <phoneticPr fontId="2"/>
  </si>
  <si>
    <t>フェイスシートの場所を分かっていなかったり、個人情報ファイルを確認する習慣がついていない。</t>
    <rPh sb="8" eb="10">
      <t>バショ</t>
    </rPh>
    <rPh sb="11" eb="12">
      <t>ワ</t>
    </rPh>
    <rPh sb="22" eb="26">
      <t>コジンジョウホウ</t>
    </rPh>
    <rPh sb="31" eb="33">
      <t>カクニン</t>
    </rPh>
    <rPh sb="35" eb="37">
      <t>シュウカン</t>
    </rPh>
    <phoneticPr fontId="2"/>
  </si>
  <si>
    <t>色々な媒体に長文での記録等が入っていると情報が拾いきれない。</t>
    <rPh sb="0" eb="2">
      <t>イロイロ</t>
    </rPh>
    <rPh sb="3" eb="5">
      <t>バイタイ</t>
    </rPh>
    <rPh sb="6" eb="8">
      <t>チョウブン</t>
    </rPh>
    <rPh sb="10" eb="13">
      <t>キロクトウ</t>
    </rPh>
    <rPh sb="14" eb="15">
      <t>ハイ</t>
    </rPh>
    <rPh sb="20" eb="22">
      <t>ジョウホウ</t>
    </rPh>
    <rPh sb="23" eb="24">
      <t>ヒロ</t>
    </rPh>
    <phoneticPr fontId="2"/>
  </si>
  <si>
    <t>同居されている家族を相手に必要な情報は何かをうまく選別・整理できていない。</t>
    <rPh sb="0" eb="2">
      <t>ドウキョ</t>
    </rPh>
    <rPh sb="7" eb="9">
      <t>カゾク</t>
    </rPh>
    <rPh sb="10" eb="12">
      <t>アイテ</t>
    </rPh>
    <rPh sb="13" eb="15">
      <t>ヒツヨウ</t>
    </rPh>
    <rPh sb="16" eb="18">
      <t>ジョウホウ</t>
    </rPh>
    <rPh sb="19" eb="20">
      <t>ナニ</t>
    </rPh>
    <rPh sb="25" eb="27">
      <t>センベツ</t>
    </rPh>
    <rPh sb="28" eb="30">
      <t>セイリ</t>
    </rPh>
    <phoneticPr fontId="2"/>
  </si>
  <si>
    <t>話しやすい関係性作りが出来ていない。</t>
    <rPh sb="0" eb="1">
      <t>ハナ</t>
    </rPh>
    <rPh sb="5" eb="8">
      <t>カンケイセイ</t>
    </rPh>
    <rPh sb="8" eb="9">
      <t>ツク</t>
    </rPh>
    <rPh sb="11" eb="13">
      <t>デキ</t>
    </rPh>
    <phoneticPr fontId="2"/>
  </si>
  <si>
    <t>情報を確認し、その後は職員各自の対応で行ってしまっていた。</t>
    <rPh sb="0" eb="2">
      <t>ジョウホウ</t>
    </rPh>
    <rPh sb="3" eb="5">
      <t>カクニン</t>
    </rPh>
    <rPh sb="9" eb="10">
      <t>ゴ</t>
    </rPh>
    <rPh sb="11" eb="15">
      <t>ショクインカクジ</t>
    </rPh>
    <rPh sb="16" eb="18">
      <t>タイオウ</t>
    </rPh>
    <rPh sb="19" eb="20">
      <t>オコナ</t>
    </rPh>
    <phoneticPr fontId="2"/>
  </si>
  <si>
    <t>チームでの情報収集の振り返りは行えていない時もある。</t>
    <rPh sb="5" eb="9">
      <t>ジョウホウシュウシュウ</t>
    </rPh>
    <rPh sb="10" eb="11">
      <t>フ</t>
    </rPh>
    <rPh sb="12" eb="13">
      <t>カエ</t>
    </rPh>
    <rPh sb="15" eb="16">
      <t>オコナ</t>
    </rPh>
    <rPh sb="21" eb="22">
      <t>トキ</t>
    </rPh>
    <phoneticPr fontId="2"/>
  </si>
  <si>
    <t>個人との関わりをシートに残し、チームでの情報収集に努められている。</t>
    <rPh sb="0" eb="2">
      <t>コジン</t>
    </rPh>
    <rPh sb="4" eb="5">
      <t>カカ</t>
    </rPh>
    <rPh sb="12" eb="13">
      <t>ノコ</t>
    </rPh>
    <rPh sb="20" eb="22">
      <t>ジョウホウ</t>
    </rPh>
    <rPh sb="22" eb="24">
      <t>シュウシュウ</t>
    </rPh>
    <rPh sb="25" eb="26">
      <t>ツト</t>
    </rPh>
    <phoneticPr fontId="2"/>
  </si>
  <si>
    <t>個人との関わりについて、ケアカルテ（支援記録ツール）等記録には残っているが、情報聞き取りシート</t>
    <rPh sb="0" eb="2">
      <t>コジン</t>
    </rPh>
    <rPh sb="4" eb="5">
      <t>カカ</t>
    </rPh>
    <rPh sb="18" eb="20">
      <t>シエン</t>
    </rPh>
    <rPh sb="20" eb="22">
      <t>キロク</t>
    </rPh>
    <rPh sb="26" eb="27">
      <t>トウ</t>
    </rPh>
    <rPh sb="27" eb="29">
      <t>キロク</t>
    </rPh>
    <rPh sb="31" eb="32">
      <t>ノコ</t>
    </rPh>
    <rPh sb="38" eb="40">
      <t>ジョウホウ</t>
    </rPh>
    <rPh sb="40" eb="41">
      <t>キ</t>
    </rPh>
    <rPh sb="42" eb="43">
      <t>ト</t>
    </rPh>
    <phoneticPr fontId="2"/>
  </si>
  <si>
    <t>には落としていない事があった。</t>
    <rPh sb="9" eb="10">
      <t>コト</t>
    </rPh>
    <phoneticPr fontId="2"/>
  </si>
  <si>
    <t>チームでの話し合いはするが、具体的にどうするか等良い案が出来ても継続していない。</t>
    <rPh sb="5" eb="6">
      <t>ハナ</t>
    </rPh>
    <rPh sb="7" eb="8">
      <t>ア</t>
    </rPh>
    <rPh sb="14" eb="17">
      <t>グタイテキ</t>
    </rPh>
    <rPh sb="23" eb="24">
      <t>トウ</t>
    </rPh>
    <rPh sb="24" eb="25">
      <t>イ</t>
    </rPh>
    <rPh sb="26" eb="27">
      <t>アン</t>
    </rPh>
    <rPh sb="28" eb="30">
      <t>デキ</t>
    </rPh>
    <rPh sb="32" eb="34">
      <t>ケイゾク</t>
    </rPh>
    <phoneticPr fontId="2"/>
  </si>
  <si>
    <t>事前の情報ばかりに頼りすぎて、振り返りや新たな情報共有・ケアの見直しが出来なかった。</t>
    <rPh sb="0" eb="2">
      <t>ジゼン</t>
    </rPh>
    <rPh sb="3" eb="5">
      <t>ジョウホウ</t>
    </rPh>
    <rPh sb="9" eb="10">
      <t>タヨ</t>
    </rPh>
    <rPh sb="15" eb="16">
      <t>フ</t>
    </rPh>
    <rPh sb="17" eb="18">
      <t>カエ</t>
    </rPh>
    <rPh sb="20" eb="21">
      <t>アラ</t>
    </rPh>
    <rPh sb="23" eb="27">
      <t>ジョウホウキョウユウ</t>
    </rPh>
    <rPh sb="31" eb="33">
      <t>ミナオ</t>
    </rPh>
    <rPh sb="35" eb="37">
      <t>デキ</t>
    </rPh>
    <phoneticPr fontId="2"/>
  </si>
  <si>
    <t>事前の情報と利用開始後の状態が異なる時があり、新たな情報の発信が出来ず違った情報でケアを行うこと</t>
    <rPh sb="0" eb="2">
      <t>ジゼン</t>
    </rPh>
    <rPh sb="3" eb="5">
      <t>ジョウホウ</t>
    </rPh>
    <rPh sb="6" eb="11">
      <t>リヨウカイシゴ</t>
    </rPh>
    <rPh sb="12" eb="14">
      <t>ジョウタイ</t>
    </rPh>
    <rPh sb="15" eb="16">
      <t>コト</t>
    </rPh>
    <rPh sb="18" eb="19">
      <t>トキ</t>
    </rPh>
    <rPh sb="23" eb="24">
      <t>アラ</t>
    </rPh>
    <rPh sb="26" eb="28">
      <t>ジョウホウ</t>
    </rPh>
    <rPh sb="29" eb="31">
      <t>ハッシン</t>
    </rPh>
    <rPh sb="32" eb="34">
      <t>デキ</t>
    </rPh>
    <rPh sb="35" eb="36">
      <t>チガ</t>
    </rPh>
    <rPh sb="38" eb="40">
      <t>ジョウホウ</t>
    </rPh>
    <rPh sb="44" eb="45">
      <t>オコナ</t>
    </rPh>
    <phoneticPr fontId="2"/>
  </si>
  <si>
    <t>がある。</t>
    <phoneticPr fontId="2"/>
  </si>
  <si>
    <t>初期で確認した情報や聞き取りした内容をフェイスシートに落とし、チームで確認・共有が出来ている。</t>
    <rPh sb="0" eb="2">
      <t>ショキ</t>
    </rPh>
    <rPh sb="3" eb="5">
      <t>カクニン</t>
    </rPh>
    <rPh sb="7" eb="9">
      <t>ジョウホウ</t>
    </rPh>
    <rPh sb="10" eb="11">
      <t>キ</t>
    </rPh>
    <rPh sb="12" eb="13">
      <t>ト</t>
    </rPh>
    <rPh sb="16" eb="18">
      <t>ナイヨウ</t>
    </rPh>
    <rPh sb="27" eb="28">
      <t>オ</t>
    </rPh>
    <rPh sb="35" eb="37">
      <t>カクニン</t>
    </rPh>
    <rPh sb="38" eb="40">
      <t>キョウユウ</t>
    </rPh>
    <rPh sb="41" eb="43">
      <t>デキ</t>
    </rPh>
    <phoneticPr fontId="2"/>
  </si>
  <si>
    <t>情報収取した内容はチーム内に共有するよう努めている。</t>
    <rPh sb="0" eb="4">
      <t>ジョウホウシュウシュ</t>
    </rPh>
    <rPh sb="6" eb="8">
      <t>ナイヨウ</t>
    </rPh>
    <rPh sb="12" eb="13">
      <t>ナイ</t>
    </rPh>
    <rPh sb="14" eb="16">
      <t>キョウユウ</t>
    </rPh>
    <rPh sb="20" eb="21">
      <t>ツト</t>
    </rPh>
    <phoneticPr fontId="2"/>
  </si>
  <si>
    <t>サービス内容に対して振り返り内容を調整できている。</t>
    <rPh sb="4" eb="6">
      <t>ナイヨウ</t>
    </rPh>
    <rPh sb="7" eb="8">
      <t>タイ</t>
    </rPh>
    <rPh sb="10" eb="11">
      <t>フ</t>
    </rPh>
    <rPh sb="12" eb="13">
      <t>カエ</t>
    </rPh>
    <rPh sb="14" eb="16">
      <t>ナイヨウ</t>
    </rPh>
    <rPh sb="17" eb="19">
      <t>チョウセイ</t>
    </rPh>
    <phoneticPr fontId="2"/>
  </si>
  <si>
    <t>「～したい」という本人のニーズを個人で把握している。</t>
    <rPh sb="9" eb="11">
      <t>ホンニン</t>
    </rPh>
    <rPh sb="16" eb="18">
      <t>コジン</t>
    </rPh>
    <rPh sb="19" eb="21">
      <t>ハアク</t>
    </rPh>
    <phoneticPr fontId="2"/>
  </si>
  <si>
    <t>個人での把握で止まってしまいチームで把握するまでいかない。</t>
    <rPh sb="0" eb="2">
      <t>コジン</t>
    </rPh>
    <rPh sb="4" eb="6">
      <t>ハアク</t>
    </rPh>
    <rPh sb="7" eb="8">
      <t>ト</t>
    </rPh>
    <rPh sb="18" eb="20">
      <t>ハアク</t>
    </rPh>
    <phoneticPr fontId="2"/>
  </si>
  <si>
    <t>一つの計画を実行したらそれで終わりにしてしまっている。</t>
    <rPh sb="0" eb="1">
      <t>ヒト</t>
    </rPh>
    <rPh sb="3" eb="5">
      <t>ケイカク</t>
    </rPh>
    <rPh sb="6" eb="8">
      <t>ジッコウ</t>
    </rPh>
    <rPh sb="14" eb="15">
      <t>オ</t>
    </rPh>
    <phoneticPr fontId="2"/>
  </si>
  <si>
    <t>評価・分析がチーム全体として出来ていない為、改善へと繋げていけていない。</t>
    <rPh sb="0" eb="2">
      <t>ヒョウカ</t>
    </rPh>
    <rPh sb="3" eb="5">
      <t>ブンセキ</t>
    </rPh>
    <rPh sb="9" eb="11">
      <t>ゼンタイ</t>
    </rPh>
    <rPh sb="14" eb="16">
      <t>デキ</t>
    </rPh>
    <rPh sb="20" eb="21">
      <t>タメ</t>
    </rPh>
    <rPh sb="22" eb="24">
      <t>カイゼン</t>
    </rPh>
    <rPh sb="26" eb="27">
      <t>ツナ</t>
    </rPh>
    <phoneticPr fontId="2"/>
  </si>
  <si>
    <t>ケアプランについて、何となくしか把握していない。</t>
    <rPh sb="10" eb="11">
      <t>ナン</t>
    </rPh>
    <rPh sb="16" eb="18">
      <t>ハアク</t>
    </rPh>
    <phoneticPr fontId="2"/>
  </si>
  <si>
    <t>一度ケアプランを確認するが時間が経って忘れてしまう事がある。</t>
    <rPh sb="0" eb="2">
      <t>イチド</t>
    </rPh>
    <rPh sb="8" eb="10">
      <t>カクニン</t>
    </rPh>
    <rPh sb="13" eb="15">
      <t>ジカン</t>
    </rPh>
    <rPh sb="16" eb="17">
      <t>タ</t>
    </rPh>
    <rPh sb="19" eb="20">
      <t>ワス</t>
    </rPh>
    <rPh sb="25" eb="26">
      <t>コト</t>
    </rPh>
    <phoneticPr fontId="2"/>
  </si>
  <si>
    <t>その時で「～したい」という意向の確認や受け答えが難しそうな場合は選択肢を出すように声掛けを</t>
    <rPh sb="2" eb="3">
      <t>トキ</t>
    </rPh>
    <rPh sb="13" eb="15">
      <t>イコウ</t>
    </rPh>
    <rPh sb="16" eb="18">
      <t>カクニン</t>
    </rPh>
    <rPh sb="19" eb="20">
      <t>ウ</t>
    </rPh>
    <rPh sb="21" eb="22">
      <t>コタ</t>
    </rPh>
    <rPh sb="24" eb="25">
      <t>ムズカ</t>
    </rPh>
    <rPh sb="29" eb="31">
      <t>バアイ</t>
    </rPh>
    <rPh sb="32" eb="35">
      <t>センタクシ</t>
    </rPh>
    <rPh sb="36" eb="37">
      <t>ダ</t>
    </rPh>
    <rPh sb="41" eb="43">
      <t>コエカ</t>
    </rPh>
    <phoneticPr fontId="2"/>
  </si>
  <si>
    <t>工夫している。</t>
    <rPh sb="0" eb="2">
      <t>クフウ</t>
    </rPh>
    <phoneticPr fontId="2"/>
  </si>
  <si>
    <t>何か取り組んでいる際、どこまでならどんな風に出来るのかを探る様に意識している。</t>
    <rPh sb="0" eb="1">
      <t>ナニ</t>
    </rPh>
    <rPh sb="2" eb="3">
      <t>ト</t>
    </rPh>
    <rPh sb="4" eb="5">
      <t>ク</t>
    </rPh>
    <rPh sb="9" eb="10">
      <t>サイ</t>
    </rPh>
    <rPh sb="20" eb="21">
      <t>フウ</t>
    </rPh>
    <rPh sb="22" eb="24">
      <t>デキ</t>
    </rPh>
    <rPh sb="28" eb="29">
      <t>サグ</t>
    </rPh>
    <rPh sb="30" eb="31">
      <t>ヨウ</t>
    </rPh>
    <rPh sb="32" eb="34">
      <t>イシキ</t>
    </rPh>
    <phoneticPr fontId="2"/>
  </si>
  <si>
    <t>多く、出来なくなってしまっている気がする。</t>
    <rPh sb="0" eb="1">
      <t>オオ</t>
    </rPh>
    <rPh sb="3" eb="5">
      <t>デキ</t>
    </rPh>
    <rPh sb="16" eb="17">
      <t>キ</t>
    </rPh>
    <phoneticPr fontId="2"/>
  </si>
  <si>
    <t>ケアプランの把握が出来ていない。</t>
    <rPh sb="6" eb="8">
      <t>ハアク</t>
    </rPh>
    <rPh sb="9" eb="11">
      <t>デキ</t>
    </rPh>
    <phoneticPr fontId="2"/>
  </si>
  <si>
    <t>その日の意向に沿ったケアのみに集中してしまい、在宅での生活の事など考えられていない。</t>
    <rPh sb="2" eb="3">
      <t>ヒ</t>
    </rPh>
    <rPh sb="4" eb="6">
      <t>イコウ</t>
    </rPh>
    <rPh sb="7" eb="8">
      <t>ソ</t>
    </rPh>
    <rPh sb="15" eb="17">
      <t>シュウチュウ</t>
    </rPh>
    <rPh sb="23" eb="25">
      <t>ザイタク</t>
    </rPh>
    <rPh sb="27" eb="29">
      <t>セイカツ</t>
    </rPh>
    <rPh sb="30" eb="31">
      <t>コト</t>
    </rPh>
    <rPh sb="33" eb="34">
      <t>カンガ</t>
    </rPh>
    <phoneticPr fontId="2"/>
  </si>
  <si>
    <t>表情や仕草、背景にもあるものは何か考える様に努めている。</t>
    <rPh sb="0" eb="2">
      <t>ヒョウジョウ</t>
    </rPh>
    <rPh sb="3" eb="5">
      <t>シグサ</t>
    </rPh>
    <rPh sb="6" eb="8">
      <t>ハイケイ</t>
    </rPh>
    <rPh sb="15" eb="16">
      <t>ナニ</t>
    </rPh>
    <rPh sb="17" eb="18">
      <t>カンガ</t>
    </rPh>
    <rPh sb="20" eb="21">
      <t>ヨウ</t>
    </rPh>
    <rPh sb="22" eb="23">
      <t>ツト</t>
    </rPh>
    <phoneticPr fontId="2"/>
  </si>
  <si>
    <t>チームでの共有不足・個々の発信不足。</t>
    <rPh sb="5" eb="9">
      <t>キョウユウブソク</t>
    </rPh>
    <rPh sb="10" eb="17">
      <t>ココノハッシンブソク</t>
    </rPh>
    <phoneticPr fontId="2"/>
  </si>
  <si>
    <t>日常の会話の中にたくさんの「～したい」が出来ているが、うまく情報としてあげきれていない。</t>
    <rPh sb="0" eb="2">
      <t>ニチジョウ</t>
    </rPh>
    <rPh sb="3" eb="5">
      <t>カイワ</t>
    </rPh>
    <rPh sb="6" eb="7">
      <t>ナカ</t>
    </rPh>
    <rPh sb="20" eb="22">
      <t>デキ</t>
    </rPh>
    <rPh sb="30" eb="32">
      <t>ジョウホウ</t>
    </rPh>
    <phoneticPr fontId="2"/>
  </si>
  <si>
    <t>どの情報を優先するか、自分が一番わかっていない。</t>
    <rPh sb="2" eb="4">
      <t>ジョウホウ</t>
    </rPh>
    <rPh sb="5" eb="7">
      <t>ユウセン</t>
    </rPh>
    <rPh sb="11" eb="13">
      <t>ジブン</t>
    </rPh>
    <rPh sb="14" eb="16">
      <t>イチバン</t>
    </rPh>
    <phoneticPr fontId="2"/>
  </si>
  <si>
    <t>その時にしたいことへの対応は行っている。</t>
    <rPh sb="2" eb="3">
      <t>トキ</t>
    </rPh>
    <rPh sb="11" eb="13">
      <t>タイオウ</t>
    </rPh>
    <rPh sb="14" eb="15">
      <t>オコナ</t>
    </rPh>
    <phoneticPr fontId="2"/>
  </si>
  <si>
    <t>ケアプランを確認していても、理解や共有まではできていない。</t>
    <rPh sb="6" eb="8">
      <t>カクニン</t>
    </rPh>
    <rPh sb="14" eb="16">
      <t>リカイ</t>
    </rPh>
    <rPh sb="17" eb="19">
      <t>キョウユウ</t>
    </rPh>
    <phoneticPr fontId="2"/>
  </si>
  <si>
    <t>支援の振り返り・評価・改善の繰り返しや継続が出来ず活かせていない。</t>
    <rPh sb="0" eb="2">
      <t>シエン</t>
    </rPh>
    <rPh sb="3" eb="4">
      <t>フ</t>
    </rPh>
    <rPh sb="5" eb="6">
      <t>カエ</t>
    </rPh>
    <rPh sb="8" eb="10">
      <t>ヒョウカ</t>
    </rPh>
    <rPh sb="11" eb="13">
      <t>カイゼン</t>
    </rPh>
    <rPh sb="14" eb="15">
      <t>ク</t>
    </rPh>
    <rPh sb="16" eb="17">
      <t>カエ</t>
    </rPh>
    <rPh sb="19" eb="21">
      <t>ケイゾク</t>
    </rPh>
    <rPh sb="22" eb="24">
      <t>デキ</t>
    </rPh>
    <rPh sb="25" eb="26">
      <t>イ</t>
    </rPh>
    <phoneticPr fontId="2"/>
  </si>
  <si>
    <t>PDCAサイクルの“C（チェック）”と“A（アセスメント）”が弱い。</t>
    <rPh sb="31" eb="32">
      <t>ヨワ</t>
    </rPh>
    <phoneticPr fontId="2"/>
  </si>
  <si>
    <t>個々では出来ていても、「～がしたい」というニーズをチームで共有できているか…。と言うと出来て</t>
    <rPh sb="0" eb="2">
      <t>ココ</t>
    </rPh>
    <rPh sb="4" eb="6">
      <t>デキ</t>
    </rPh>
    <rPh sb="29" eb="31">
      <t>キョウユウ</t>
    </rPh>
    <rPh sb="40" eb="41">
      <t>イ</t>
    </rPh>
    <rPh sb="43" eb="45">
      <t>デキ</t>
    </rPh>
    <phoneticPr fontId="2"/>
  </si>
  <si>
    <t>いなかった。</t>
    <phoneticPr fontId="2"/>
  </si>
  <si>
    <t>「～したい」に向けて少しずつ段階的に前向きに取り組むことが出来ている。</t>
    <rPh sb="7" eb="8">
      <t>ム</t>
    </rPh>
    <rPh sb="10" eb="11">
      <t>スコ</t>
    </rPh>
    <rPh sb="14" eb="17">
      <t>ダンカイテキ</t>
    </rPh>
    <rPh sb="18" eb="20">
      <t>マエム</t>
    </rPh>
    <rPh sb="22" eb="23">
      <t>ト</t>
    </rPh>
    <rPh sb="24" eb="25">
      <t>ク</t>
    </rPh>
    <rPh sb="29" eb="31">
      <t>デキ</t>
    </rPh>
    <phoneticPr fontId="2"/>
  </si>
  <si>
    <t>またコミュニケーションの中で「～したい」という、希望を拾えた時にはチームに共有している。</t>
    <rPh sb="12" eb="13">
      <t>ナカ</t>
    </rPh>
    <rPh sb="24" eb="26">
      <t>キボウ</t>
    </rPh>
    <rPh sb="27" eb="28">
      <t>ヒロ</t>
    </rPh>
    <rPh sb="30" eb="31">
      <t>トキ</t>
    </rPh>
    <rPh sb="37" eb="39">
      <t>キョウユウ</t>
    </rPh>
    <phoneticPr fontId="2"/>
  </si>
  <si>
    <t>後でやろうという風になってしまい変更が出来ていない。</t>
    <rPh sb="0" eb="1">
      <t>アト</t>
    </rPh>
    <rPh sb="8" eb="9">
      <t>フウ</t>
    </rPh>
    <rPh sb="16" eb="18">
      <t>ヘンコウ</t>
    </rPh>
    <rPh sb="19" eb="21">
      <t>デキ</t>
    </rPh>
    <phoneticPr fontId="2"/>
  </si>
  <si>
    <t>日々の業務に追われ、その都度PCへの入力が出来ずに後回しになり、細かい事は省かれてしまっている。</t>
    <rPh sb="0" eb="5">
      <t>ヒビノギョウム</t>
    </rPh>
    <rPh sb="6" eb="7">
      <t>オ</t>
    </rPh>
    <rPh sb="12" eb="14">
      <t>ツド</t>
    </rPh>
    <rPh sb="18" eb="20">
      <t>ニュウリョク</t>
    </rPh>
    <rPh sb="21" eb="23">
      <t>デキ</t>
    </rPh>
    <rPh sb="25" eb="27">
      <t>アトマワ</t>
    </rPh>
    <rPh sb="32" eb="33">
      <t>コマ</t>
    </rPh>
    <rPh sb="35" eb="36">
      <t>コト</t>
    </rPh>
    <rPh sb="37" eb="38">
      <t>ハブ</t>
    </rPh>
    <phoneticPr fontId="2"/>
  </si>
  <si>
    <t>コミュニケーションを通して得た情報を細かくケアカルテ（支援記録ツール）に記録する事が出来てない。</t>
    <rPh sb="10" eb="11">
      <t>トオ</t>
    </rPh>
    <rPh sb="13" eb="14">
      <t>エ</t>
    </rPh>
    <rPh sb="15" eb="17">
      <t>ジョウホウ</t>
    </rPh>
    <rPh sb="18" eb="19">
      <t>コマ</t>
    </rPh>
    <rPh sb="27" eb="29">
      <t>シエン</t>
    </rPh>
    <rPh sb="29" eb="31">
      <t>キロク</t>
    </rPh>
    <rPh sb="36" eb="38">
      <t>キロク</t>
    </rPh>
    <rPh sb="40" eb="41">
      <t>コト</t>
    </rPh>
    <rPh sb="42" eb="44">
      <t>デキ</t>
    </rPh>
    <phoneticPr fontId="2"/>
  </si>
  <si>
    <t>体調面やその日の様子などは昼礼や日誌などに記録をし、職員間での共有は出来ている。</t>
    <rPh sb="0" eb="3">
      <t>タイチョウメン</t>
    </rPh>
    <rPh sb="6" eb="7">
      <t>ヒ</t>
    </rPh>
    <rPh sb="8" eb="10">
      <t>ヨウス</t>
    </rPh>
    <rPh sb="13" eb="15">
      <t>チュウレイ</t>
    </rPh>
    <rPh sb="16" eb="18">
      <t>ニッシ</t>
    </rPh>
    <rPh sb="21" eb="23">
      <t>キロク</t>
    </rPh>
    <rPh sb="26" eb="29">
      <t>ショクインカン</t>
    </rPh>
    <rPh sb="31" eb="33">
      <t>キョウユウ</t>
    </rPh>
    <rPh sb="34" eb="36">
      <t>デキ</t>
    </rPh>
    <phoneticPr fontId="2"/>
  </si>
  <si>
    <t>今の生活について気をとられ、以前の生活がどうだったか？について立ち戻って考える事が少なかった。</t>
    <rPh sb="0" eb="1">
      <t>イマ</t>
    </rPh>
    <rPh sb="2" eb="4">
      <t>セイカツ</t>
    </rPh>
    <rPh sb="8" eb="9">
      <t>キ</t>
    </rPh>
    <rPh sb="14" eb="16">
      <t>イゼン</t>
    </rPh>
    <rPh sb="17" eb="19">
      <t>セイカツ</t>
    </rPh>
    <rPh sb="31" eb="32">
      <t>タ</t>
    </rPh>
    <rPh sb="33" eb="34">
      <t>モド</t>
    </rPh>
    <rPh sb="36" eb="37">
      <t>カンガ</t>
    </rPh>
    <rPh sb="39" eb="40">
      <t>コト</t>
    </rPh>
    <rPh sb="41" eb="42">
      <t>スク</t>
    </rPh>
    <phoneticPr fontId="2"/>
  </si>
  <si>
    <t>以前の生活について、初めての関わりの時に記載したフェイスシートや聞き取りシートを見返す事があまり</t>
    <rPh sb="0" eb="2">
      <t>イゼン</t>
    </rPh>
    <rPh sb="3" eb="5">
      <t>セイカツ</t>
    </rPh>
    <rPh sb="10" eb="11">
      <t>ハジ</t>
    </rPh>
    <rPh sb="14" eb="15">
      <t>カカ</t>
    </rPh>
    <rPh sb="18" eb="19">
      <t>トキ</t>
    </rPh>
    <rPh sb="20" eb="22">
      <t>キサイ</t>
    </rPh>
    <rPh sb="32" eb="33">
      <t>キ</t>
    </rPh>
    <rPh sb="34" eb="35">
      <t>ト</t>
    </rPh>
    <rPh sb="40" eb="42">
      <t>ミカエ</t>
    </rPh>
    <rPh sb="43" eb="44">
      <t>コト</t>
    </rPh>
    <phoneticPr fontId="2"/>
  </si>
  <si>
    <t>無かった。</t>
    <rPh sb="0" eb="1">
      <t>ナ</t>
    </rPh>
    <phoneticPr fontId="2"/>
  </si>
  <si>
    <t>24シートなどをしっかり読めていなかったり、昔の情報の把握を怠っている。</t>
    <rPh sb="12" eb="13">
      <t>ヨ</t>
    </rPh>
    <rPh sb="22" eb="23">
      <t>ムカシ</t>
    </rPh>
    <rPh sb="24" eb="26">
      <t>ジョウホウ</t>
    </rPh>
    <rPh sb="27" eb="29">
      <t>ハアク</t>
    </rPh>
    <rPh sb="30" eb="31">
      <t>オコタ</t>
    </rPh>
    <phoneticPr fontId="2"/>
  </si>
  <si>
    <t>在宅での生活よりも施設での生活を主に考えてケアをしてしまっている。</t>
    <rPh sb="0" eb="2">
      <t>ザイタク</t>
    </rPh>
    <rPh sb="4" eb="6">
      <t>セイカツ</t>
    </rPh>
    <rPh sb="9" eb="11">
      <t>シセツ</t>
    </rPh>
    <rPh sb="13" eb="15">
      <t>セイカツ</t>
    </rPh>
    <rPh sb="16" eb="17">
      <t>オモ</t>
    </rPh>
    <rPh sb="18" eb="19">
      <t>カンガ</t>
    </rPh>
    <phoneticPr fontId="2"/>
  </si>
  <si>
    <t>言葉にはしなくても表情で困っているなと感じた時にはチームに伝えた上で方法の提案を意識するように</t>
    <rPh sb="0" eb="2">
      <t>コトバ</t>
    </rPh>
    <rPh sb="9" eb="11">
      <t>ヒョウジョウ</t>
    </rPh>
    <rPh sb="12" eb="13">
      <t>コマ</t>
    </rPh>
    <rPh sb="19" eb="20">
      <t>カン</t>
    </rPh>
    <rPh sb="22" eb="23">
      <t>トキ</t>
    </rPh>
    <rPh sb="29" eb="30">
      <t>ツタ</t>
    </rPh>
    <rPh sb="32" eb="33">
      <t>ウエ</t>
    </rPh>
    <rPh sb="34" eb="36">
      <t>ホウホウ</t>
    </rPh>
    <rPh sb="37" eb="39">
      <t>テイアン</t>
    </rPh>
    <rPh sb="40" eb="42">
      <t>イシキ</t>
    </rPh>
    <phoneticPr fontId="2"/>
  </si>
  <si>
    <t>している。</t>
    <phoneticPr fontId="2"/>
  </si>
  <si>
    <t>転倒、事故リスク、業務作業を先に考えてしまい、気持ちに寄り添うことが出来ていない。</t>
    <rPh sb="0" eb="2">
      <t>テントウ</t>
    </rPh>
    <rPh sb="3" eb="5">
      <t>ジコ</t>
    </rPh>
    <rPh sb="9" eb="13">
      <t>ギョウムサギョウ</t>
    </rPh>
    <rPh sb="14" eb="15">
      <t>サキ</t>
    </rPh>
    <rPh sb="16" eb="17">
      <t>カンガ</t>
    </rPh>
    <rPh sb="23" eb="25">
      <t>キモ</t>
    </rPh>
    <rPh sb="27" eb="28">
      <t>ヨ</t>
    </rPh>
    <rPh sb="29" eb="30">
      <t>ソ</t>
    </rPh>
    <rPh sb="34" eb="36">
      <t>デキ</t>
    </rPh>
    <phoneticPr fontId="2"/>
  </si>
  <si>
    <t>気付いたことは昼礼で発信したり、他のスタッフに伝え共有している。</t>
    <rPh sb="0" eb="2">
      <t>キヅ</t>
    </rPh>
    <rPh sb="7" eb="9">
      <t>チュウレイ</t>
    </rPh>
    <rPh sb="10" eb="12">
      <t>ハッシン</t>
    </rPh>
    <rPh sb="16" eb="17">
      <t>ホカ</t>
    </rPh>
    <rPh sb="23" eb="24">
      <t>ツタ</t>
    </rPh>
    <rPh sb="25" eb="27">
      <t>キョウユウ</t>
    </rPh>
    <phoneticPr fontId="2"/>
  </si>
  <si>
    <t>身体状況の把握（確認）はしていても、直接的な介護の機会が少ない為、能力が活かせているか確認が</t>
    <rPh sb="0" eb="4">
      <t>シンタイジョウキョウ</t>
    </rPh>
    <rPh sb="5" eb="7">
      <t>ハアク</t>
    </rPh>
    <rPh sb="8" eb="10">
      <t>カクニン</t>
    </rPh>
    <rPh sb="18" eb="21">
      <t>チョクセツテキ</t>
    </rPh>
    <rPh sb="22" eb="24">
      <t>カイゴ</t>
    </rPh>
    <rPh sb="25" eb="27">
      <t>キカイ</t>
    </rPh>
    <rPh sb="28" eb="29">
      <t>スク</t>
    </rPh>
    <rPh sb="31" eb="32">
      <t>タメ</t>
    </rPh>
    <rPh sb="33" eb="35">
      <t>ノウリョク</t>
    </rPh>
    <rPh sb="36" eb="37">
      <t>イ</t>
    </rPh>
    <rPh sb="43" eb="45">
      <t>カクニン</t>
    </rPh>
    <phoneticPr fontId="2"/>
  </si>
  <si>
    <t>足りない。</t>
    <rPh sb="0" eb="1">
      <t>タ</t>
    </rPh>
    <phoneticPr fontId="2"/>
  </si>
  <si>
    <t>通い（通所）で来られている時間、訪問している時間を重視してしまい、生活全体を把握する意識が足り</t>
    <rPh sb="0" eb="1">
      <t>カヨ</t>
    </rPh>
    <rPh sb="3" eb="5">
      <t>ツウショ</t>
    </rPh>
    <rPh sb="7" eb="8">
      <t>コ</t>
    </rPh>
    <rPh sb="13" eb="15">
      <t>ジカン</t>
    </rPh>
    <rPh sb="16" eb="18">
      <t>ホウモン</t>
    </rPh>
    <rPh sb="22" eb="24">
      <t>ジカン</t>
    </rPh>
    <rPh sb="25" eb="27">
      <t>ジュウシ</t>
    </rPh>
    <rPh sb="33" eb="37">
      <t>セイカツゼンタイ</t>
    </rPh>
    <rPh sb="38" eb="40">
      <t>ハアク</t>
    </rPh>
    <rPh sb="42" eb="44">
      <t>イシキ</t>
    </rPh>
    <rPh sb="45" eb="46">
      <t>タ</t>
    </rPh>
    <phoneticPr fontId="2"/>
  </si>
  <si>
    <t>ていない。</t>
    <phoneticPr fontId="2"/>
  </si>
  <si>
    <t>なかなか時間が作れず、関わりの時間がとれていない方がいる。</t>
    <rPh sb="4" eb="6">
      <t>ジカン</t>
    </rPh>
    <rPh sb="7" eb="8">
      <t>ツク</t>
    </rPh>
    <rPh sb="11" eb="12">
      <t>カカ</t>
    </rPh>
    <rPh sb="15" eb="17">
      <t>ジカン</t>
    </rPh>
    <rPh sb="24" eb="25">
      <t>カタ</t>
    </rPh>
    <phoneticPr fontId="2"/>
  </si>
  <si>
    <t>常に情報収集は意識的に取り組んでいる。</t>
    <rPh sb="0" eb="1">
      <t>ツネ</t>
    </rPh>
    <rPh sb="2" eb="6">
      <t>ジョウホウシュウシュウ</t>
    </rPh>
    <rPh sb="7" eb="10">
      <t>イシキテキ</t>
    </rPh>
    <rPh sb="11" eb="12">
      <t>ト</t>
    </rPh>
    <rPh sb="13" eb="14">
      <t>ク</t>
    </rPh>
    <phoneticPr fontId="2"/>
  </si>
  <si>
    <t>24シートの見直し時に各自が持っている情報を記載し共有することを努めている。</t>
    <rPh sb="6" eb="8">
      <t>ミナオ</t>
    </rPh>
    <rPh sb="9" eb="10">
      <t>ジ</t>
    </rPh>
    <rPh sb="11" eb="13">
      <t>カクジ</t>
    </rPh>
    <rPh sb="14" eb="15">
      <t>モ</t>
    </rPh>
    <rPh sb="19" eb="21">
      <t>ジョウホウ</t>
    </rPh>
    <rPh sb="22" eb="24">
      <t>キサイ</t>
    </rPh>
    <rPh sb="25" eb="27">
      <t>キョウユウ</t>
    </rPh>
    <rPh sb="32" eb="33">
      <t>ツト</t>
    </rPh>
    <phoneticPr fontId="2"/>
  </si>
  <si>
    <t>何かあればその都度昼礼やスラック（情報共有アプリ）等で情報共有を行っている。</t>
    <rPh sb="0" eb="1">
      <t>ナニ</t>
    </rPh>
    <rPh sb="7" eb="9">
      <t>ツド</t>
    </rPh>
    <rPh sb="9" eb="11">
      <t>チュウレイ</t>
    </rPh>
    <rPh sb="17" eb="19">
      <t>ジョウホウ</t>
    </rPh>
    <rPh sb="19" eb="21">
      <t>キョウユウ</t>
    </rPh>
    <rPh sb="25" eb="26">
      <t>トウ</t>
    </rPh>
    <rPh sb="27" eb="29">
      <t>ジョウホウ</t>
    </rPh>
    <rPh sb="29" eb="31">
      <t>キョウユウ</t>
    </rPh>
    <rPh sb="32" eb="33">
      <t>オコナ</t>
    </rPh>
    <phoneticPr fontId="2"/>
  </si>
  <si>
    <t>聞き取りシートを用意して情報を記入している。</t>
    <rPh sb="0" eb="1">
      <t>キ</t>
    </rPh>
    <rPh sb="2" eb="3">
      <t>ト</t>
    </rPh>
    <rPh sb="8" eb="10">
      <t>ヨウイ</t>
    </rPh>
    <rPh sb="12" eb="14">
      <t>ジョウホウ</t>
    </rPh>
    <rPh sb="15" eb="17">
      <t>キニュウ</t>
    </rPh>
    <phoneticPr fontId="2"/>
  </si>
  <si>
    <t>情報共有や引継ぎが出来ていない事がある。</t>
    <rPh sb="0" eb="4">
      <t>ジョウホウキョウユウ</t>
    </rPh>
    <rPh sb="5" eb="7">
      <t>ヒキツ</t>
    </rPh>
    <rPh sb="9" eb="11">
      <t>デキ</t>
    </rPh>
    <rPh sb="15" eb="16">
      <t>コト</t>
    </rPh>
    <phoneticPr fontId="2"/>
  </si>
  <si>
    <t>自分自身に余裕が無い。</t>
    <rPh sb="0" eb="4">
      <t>ジブンジシン</t>
    </rPh>
    <rPh sb="5" eb="7">
      <t>ヨユウ</t>
    </rPh>
    <rPh sb="8" eb="9">
      <t>ナ</t>
    </rPh>
    <phoneticPr fontId="2"/>
  </si>
  <si>
    <t>地域との関わりは持てている。</t>
    <rPh sb="0" eb="2">
      <t>チイキ</t>
    </rPh>
    <rPh sb="4" eb="5">
      <t>カカ</t>
    </rPh>
    <rPh sb="8" eb="9">
      <t>モ</t>
    </rPh>
    <phoneticPr fontId="2"/>
  </si>
  <si>
    <t>決まった方しか事業所が支援を行っての地域との関わりが持てていない。</t>
    <rPh sb="0" eb="1">
      <t>キ</t>
    </rPh>
    <rPh sb="4" eb="5">
      <t>カタ</t>
    </rPh>
    <rPh sb="7" eb="10">
      <t>ジギョウショ</t>
    </rPh>
    <rPh sb="11" eb="13">
      <t>シエン</t>
    </rPh>
    <rPh sb="14" eb="15">
      <t>オコナ</t>
    </rPh>
    <rPh sb="18" eb="20">
      <t>チイキ</t>
    </rPh>
    <rPh sb="22" eb="23">
      <t>カカ</t>
    </rPh>
    <rPh sb="26" eb="27">
      <t>モ</t>
    </rPh>
    <phoneticPr fontId="2"/>
  </si>
  <si>
    <t>コロナが5類に移行されているものの、感染者が増えてしまうと営業が一時停止してしまう為、対策をしな</t>
    <rPh sb="5" eb="6">
      <t>ルイ</t>
    </rPh>
    <rPh sb="7" eb="9">
      <t>イコウ</t>
    </rPh>
    <rPh sb="18" eb="21">
      <t>カンセンシャ</t>
    </rPh>
    <rPh sb="22" eb="23">
      <t>フ</t>
    </rPh>
    <rPh sb="29" eb="31">
      <t>エイギョウ</t>
    </rPh>
    <rPh sb="32" eb="36">
      <t>イチジテイシ</t>
    </rPh>
    <rPh sb="41" eb="42">
      <t>タメ</t>
    </rPh>
    <rPh sb="43" eb="45">
      <t>タイサク</t>
    </rPh>
    <phoneticPr fontId="2"/>
  </si>
  <si>
    <t>がらではあるが、泊り利用の方の一時帰宅や家族との面会・地域交流などの時間を設け、関わりが切れない</t>
    <rPh sb="8" eb="9">
      <t>トマ</t>
    </rPh>
    <rPh sb="10" eb="12">
      <t>リヨウ</t>
    </rPh>
    <rPh sb="13" eb="14">
      <t>カタ</t>
    </rPh>
    <rPh sb="15" eb="17">
      <t>イチジ</t>
    </rPh>
    <rPh sb="17" eb="19">
      <t>キタク</t>
    </rPh>
    <rPh sb="20" eb="22">
      <t>カゾク</t>
    </rPh>
    <rPh sb="24" eb="26">
      <t>メンカイ</t>
    </rPh>
    <rPh sb="27" eb="29">
      <t>チイキ</t>
    </rPh>
    <rPh sb="29" eb="31">
      <t>コウリュウ</t>
    </rPh>
    <rPh sb="34" eb="36">
      <t>ジカン</t>
    </rPh>
    <rPh sb="37" eb="38">
      <t>モウ</t>
    </rPh>
    <rPh sb="40" eb="41">
      <t>カカ</t>
    </rPh>
    <rPh sb="44" eb="45">
      <t>キ</t>
    </rPh>
    <phoneticPr fontId="2"/>
  </si>
  <si>
    <t>様にしている。</t>
    <phoneticPr fontId="2"/>
  </si>
  <si>
    <t>優先順位に囚われてしまっている。</t>
    <rPh sb="0" eb="4">
      <t>ユウセンジュンイ</t>
    </rPh>
    <rPh sb="5" eb="6">
      <t>トラ</t>
    </rPh>
    <phoneticPr fontId="2"/>
  </si>
  <si>
    <t>臨機応変に対応できていないことがある。</t>
    <rPh sb="0" eb="4">
      <t>リンキオウヘン</t>
    </rPh>
    <rPh sb="5" eb="7">
      <t>タイオウ</t>
    </rPh>
    <phoneticPr fontId="2"/>
  </si>
  <si>
    <t>内容が主となっている）。</t>
    <phoneticPr fontId="2"/>
  </si>
  <si>
    <t>24シート等に残せていない。</t>
    <rPh sb="5" eb="6">
      <t>トウ</t>
    </rPh>
    <rPh sb="7" eb="8">
      <t>ノコ</t>
    </rPh>
    <phoneticPr fontId="2"/>
  </si>
  <si>
    <t>いきいきふれあい事業の参加は再開しているが、未だにコロナ感染が流行しており、地域との関わりが思う</t>
    <rPh sb="8" eb="10">
      <t>ジギョウ</t>
    </rPh>
    <rPh sb="11" eb="13">
      <t>サンカ</t>
    </rPh>
    <rPh sb="14" eb="16">
      <t>サイカイ</t>
    </rPh>
    <rPh sb="22" eb="23">
      <t>イマ</t>
    </rPh>
    <rPh sb="28" eb="30">
      <t>カンセン</t>
    </rPh>
    <rPh sb="31" eb="33">
      <t>リュウコウ</t>
    </rPh>
    <rPh sb="38" eb="40">
      <t>チイキ</t>
    </rPh>
    <rPh sb="42" eb="43">
      <t>カカ</t>
    </rPh>
    <rPh sb="46" eb="47">
      <t>オモ</t>
    </rPh>
    <phoneticPr fontId="2"/>
  </si>
  <si>
    <t>様には増やせていない。</t>
    <rPh sb="0" eb="1">
      <t>ヨウ</t>
    </rPh>
    <rPh sb="3" eb="4">
      <t>フ</t>
    </rPh>
    <phoneticPr fontId="2"/>
  </si>
  <si>
    <t>コロナやインフルエンザ等の感染状況を視ながら、徐々に地域参加の場を増やしていくしかない。</t>
    <rPh sb="11" eb="12">
      <t>トウ</t>
    </rPh>
    <rPh sb="13" eb="17">
      <t>カンセンジョウキョウ</t>
    </rPh>
    <rPh sb="18" eb="19">
      <t>ミ</t>
    </rPh>
    <rPh sb="23" eb="25">
      <t>ジョジョ</t>
    </rPh>
    <rPh sb="26" eb="30">
      <t>チイキサンカ</t>
    </rPh>
    <rPh sb="31" eb="32">
      <t>バ</t>
    </rPh>
    <rPh sb="33" eb="34">
      <t>フ</t>
    </rPh>
    <phoneticPr fontId="2"/>
  </si>
  <si>
    <t>コロナ流行も少しずつ落ち着いてきた事で、ファミリーマート訪問販売やいきいきふれあい事業などの</t>
    <rPh sb="3" eb="5">
      <t>リュウコウ</t>
    </rPh>
    <rPh sb="6" eb="7">
      <t>スコ</t>
    </rPh>
    <rPh sb="10" eb="11">
      <t>オ</t>
    </rPh>
    <rPh sb="12" eb="13">
      <t>ツ</t>
    </rPh>
    <rPh sb="17" eb="18">
      <t>コト</t>
    </rPh>
    <rPh sb="28" eb="30">
      <t>ホウモン</t>
    </rPh>
    <rPh sb="30" eb="32">
      <t>ハンバイ</t>
    </rPh>
    <rPh sb="41" eb="43">
      <t>ジギョウ</t>
    </rPh>
    <phoneticPr fontId="2"/>
  </si>
  <si>
    <t>地域との関わりの機会が増えている。</t>
    <rPh sb="0" eb="2">
      <t>チイキ</t>
    </rPh>
    <rPh sb="4" eb="5">
      <t>カカ</t>
    </rPh>
    <rPh sb="8" eb="10">
      <t>キカイ</t>
    </rPh>
    <rPh sb="11" eb="12">
      <t>フ</t>
    </rPh>
    <phoneticPr fontId="2"/>
  </si>
  <si>
    <t>事業所利用中の生活スタイルは理解出来ている。</t>
    <rPh sb="0" eb="3">
      <t>ジギョウショ</t>
    </rPh>
    <rPh sb="3" eb="6">
      <t>リヨウチュウ</t>
    </rPh>
    <rPh sb="7" eb="9">
      <t>セイカツ</t>
    </rPh>
    <rPh sb="14" eb="16">
      <t>リカイ</t>
    </rPh>
    <rPh sb="16" eb="18">
      <t>デキ</t>
    </rPh>
    <phoneticPr fontId="2"/>
  </si>
  <si>
    <t>地域との関わりをどの様に繋げていくか？が分からない。</t>
    <rPh sb="0" eb="2">
      <t>チイキ</t>
    </rPh>
    <rPh sb="4" eb="5">
      <t>カカ</t>
    </rPh>
    <rPh sb="10" eb="11">
      <t>ヨウ</t>
    </rPh>
    <rPh sb="12" eb="13">
      <t>ツナ</t>
    </rPh>
    <rPh sb="20" eb="21">
      <t>ワ</t>
    </rPh>
    <phoneticPr fontId="2"/>
  </si>
  <si>
    <t>コロナを理由に“外部に出られない”と決めつけてしまい、外の情報を得ようとしなかった。</t>
    <rPh sb="4" eb="6">
      <t>リユウ</t>
    </rPh>
    <rPh sb="8" eb="10">
      <t>ガイブ</t>
    </rPh>
    <rPh sb="11" eb="12">
      <t>デ</t>
    </rPh>
    <rPh sb="18" eb="19">
      <t>キ</t>
    </rPh>
    <rPh sb="27" eb="28">
      <t>ソト</t>
    </rPh>
    <rPh sb="29" eb="31">
      <t>ジョウホウ</t>
    </rPh>
    <rPh sb="32" eb="33">
      <t>エ</t>
    </rPh>
    <phoneticPr fontId="2"/>
  </si>
  <si>
    <t>地域の様子や近所住民の方など、もっと視野を広げて把握する必要があった。</t>
    <rPh sb="0" eb="2">
      <t>チイキ</t>
    </rPh>
    <rPh sb="3" eb="5">
      <t>ヨウス</t>
    </rPh>
    <rPh sb="6" eb="8">
      <t>キンジョ</t>
    </rPh>
    <rPh sb="8" eb="10">
      <t>ジュウミン</t>
    </rPh>
    <rPh sb="11" eb="12">
      <t>カタ</t>
    </rPh>
    <rPh sb="18" eb="20">
      <t>シヤ</t>
    </rPh>
    <rPh sb="21" eb="22">
      <t>ヒロ</t>
    </rPh>
    <rPh sb="24" eb="26">
      <t>ハアク</t>
    </rPh>
    <rPh sb="28" eb="30">
      <t>ヒツヨウ</t>
    </rPh>
    <phoneticPr fontId="2"/>
  </si>
  <si>
    <t>一部の利用者だが、いきいきふれあい事業に参加出来ている。</t>
    <rPh sb="0" eb="2">
      <t>イチブ</t>
    </rPh>
    <rPh sb="3" eb="6">
      <t>リヨウシャ</t>
    </rPh>
    <rPh sb="17" eb="19">
      <t>ジギョウ</t>
    </rPh>
    <rPh sb="20" eb="22">
      <t>サンカ</t>
    </rPh>
    <rPh sb="22" eb="24">
      <t>デキ</t>
    </rPh>
    <phoneticPr fontId="2"/>
  </si>
  <si>
    <t>聞き取りが不足している。</t>
    <rPh sb="0" eb="1">
      <t>キ</t>
    </rPh>
    <rPh sb="2" eb="3">
      <t>ト</t>
    </rPh>
    <rPh sb="5" eb="7">
      <t>フソク</t>
    </rPh>
    <phoneticPr fontId="2"/>
  </si>
  <si>
    <t>地域の中で活用できる資源や制度・サービス、外部のボランティア等の知識を持っていない。</t>
    <rPh sb="0" eb="2">
      <t>チイキ</t>
    </rPh>
    <rPh sb="3" eb="4">
      <t>ナカ</t>
    </rPh>
    <rPh sb="5" eb="7">
      <t>カツヨウ</t>
    </rPh>
    <rPh sb="10" eb="12">
      <t>シゲン</t>
    </rPh>
    <rPh sb="13" eb="15">
      <t>セイド</t>
    </rPh>
    <rPh sb="21" eb="23">
      <t>ガイブ</t>
    </rPh>
    <rPh sb="30" eb="31">
      <t>トウ</t>
    </rPh>
    <rPh sb="32" eb="34">
      <t>チシキ</t>
    </rPh>
    <rPh sb="35" eb="36">
      <t>モ</t>
    </rPh>
    <phoneticPr fontId="2"/>
  </si>
  <si>
    <t>自宅でどのように過ごしているか、訪問メインで使われていたり独居で家族から情報が得られないと把握</t>
    <rPh sb="0" eb="2">
      <t>ジタク</t>
    </rPh>
    <rPh sb="8" eb="9">
      <t>ス</t>
    </rPh>
    <rPh sb="16" eb="18">
      <t>ホウモン</t>
    </rPh>
    <rPh sb="22" eb="23">
      <t>ツカ</t>
    </rPh>
    <rPh sb="29" eb="31">
      <t>ドッキョ</t>
    </rPh>
    <rPh sb="32" eb="34">
      <t>カゾク</t>
    </rPh>
    <rPh sb="36" eb="38">
      <t>ジョウホウ</t>
    </rPh>
    <rPh sb="39" eb="40">
      <t>エ</t>
    </rPh>
    <rPh sb="45" eb="47">
      <t>ハアク</t>
    </rPh>
    <phoneticPr fontId="2"/>
  </si>
  <si>
    <t>することが難しい。</t>
    <rPh sb="5" eb="6">
      <t>ムズカ</t>
    </rPh>
    <phoneticPr fontId="2"/>
  </si>
  <si>
    <t>チームで本人に合わせた通い（通所）・訪問・宿泊の対応が出来ている。</t>
    <rPh sb="4" eb="6">
      <t>ホンニン</t>
    </rPh>
    <rPh sb="7" eb="8">
      <t>ア</t>
    </rPh>
    <rPh sb="11" eb="12">
      <t>カヨ</t>
    </rPh>
    <rPh sb="14" eb="16">
      <t>ツウショ</t>
    </rPh>
    <rPh sb="18" eb="20">
      <t>ホウモン</t>
    </rPh>
    <rPh sb="21" eb="23">
      <t>シュクハク</t>
    </rPh>
    <rPh sb="24" eb="26">
      <t>タイオウ</t>
    </rPh>
    <rPh sb="27" eb="29">
      <t>デキ</t>
    </rPh>
    <phoneticPr fontId="2"/>
  </si>
  <si>
    <t>どうしたら良いか迷ってしまい、判断に躓くことがある。</t>
    <rPh sb="5" eb="6">
      <t>ヨ</t>
    </rPh>
    <rPh sb="8" eb="9">
      <t>マヨ</t>
    </rPh>
    <rPh sb="15" eb="17">
      <t>ハンダン</t>
    </rPh>
    <rPh sb="18" eb="19">
      <t>ツマヅ</t>
    </rPh>
    <phoneticPr fontId="2"/>
  </si>
  <si>
    <t>利用の変更相談などでも、自己判断で変更してはいけないと思ってしまう事がある。</t>
    <rPh sb="0" eb="2">
      <t>リヨウ</t>
    </rPh>
    <rPh sb="3" eb="5">
      <t>ヘンコウ</t>
    </rPh>
    <rPh sb="5" eb="7">
      <t>ソウダン</t>
    </rPh>
    <rPh sb="12" eb="16">
      <t>ジコハンダン</t>
    </rPh>
    <rPh sb="17" eb="19">
      <t>ヘンコウ</t>
    </rPh>
    <rPh sb="27" eb="28">
      <t>オモ</t>
    </rPh>
    <rPh sb="33" eb="34">
      <t>コト</t>
    </rPh>
    <phoneticPr fontId="2"/>
  </si>
  <si>
    <t>体調変化など利用日でなくても柔軟な対応が出来ている。</t>
    <rPh sb="0" eb="2">
      <t>タイチョウ</t>
    </rPh>
    <rPh sb="2" eb="4">
      <t>ヘンカ</t>
    </rPh>
    <rPh sb="6" eb="9">
      <t>リヨウビ</t>
    </rPh>
    <rPh sb="14" eb="16">
      <t>ジュウナン</t>
    </rPh>
    <rPh sb="17" eb="19">
      <t>タイオウ</t>
    </rPh>
    <rPh sb="20" eb="22">
      <t>デキ</t>
    </rPh>
    <phoneticPr fontId="2"/>
  </si>
  <si>
    <t>いるのかもしれない。</t>
    <phoneticPr fontId="2"/>
  </si>
  <si>
    <t>“変化”に対して、利用者様と一緒に話をする時間が設けられていない。</t>
    <rPh sb="1" eb="3">
      <t>ヘンカ</t>
    </rPh>
    <rPh sb="5" eb="6">
      <t>タイ</t>
    </rPh>
    <rPh sb="9" eb="12">
      <t>リヨウシャ</t>
    </rPh>
    <rPh sb="12" eb="13">
      <t>サマ</t>
    </rPh>
    <rPh sb="14" eb="16">
      <t>イッショ</t>
    </rPh>
    <rPh sb="17" eb="18">
      <t>ハナシ</t>
    </rPh>
    <rPh sb="21" eb="23">
      <t>ジカン</t>
    </rPh>
    <rPh sb="24" eb="25">
      <t>モウ</t>
    </rPh>
    <phoneticPr fontId="2"/>
  </si>
  <si>
    <t>本人様が“出来るかもしれない事”も、支援側の心配や不安が勝ってしまい“出来る事”を減らしてしまって</t>
    <rPh sb="0" eb="2">
      <t>ホンニン</t>
    </rPh>
    <rPh sb="2" eb="3">
      <t>サマ</t>
    </rPh>
    <rPh sb="5" eb="7">
      <t>デキ</t>
    </rPh>
    <rPh sb="14" eb="15">
      <t>コト</t>
    </rPh>
    <rPh sb="18" eb="21">
      <t>シエンガワ</t>
    </rPh>
    <rPh sb="22" eb="24">
      <t>シンパイ</t>
    </rPh>
    <rPh sb="25" eb="27">
      <t>フアン</t>
    </rPh>
    <rPh sb="28" eb="29">
      <t>マサ</t>
    </rPh>
    <rPh sb="35" eb="37">
      <t>デキ</t>
    </rPh>
    <rPh sb="38" eb="39">
      <t>コト</t>
    </rPh>
    <rPh sb="41" eb="42">
      <t>ヘ</t>
    </rPh>
    <phoneticPr fontId="2"/>
  </si>
  <si>
    <t>本人様に変化があった時、すぐに昼礼で発信し、介護日誌やケアカルテ（支援記録ツール）で共有が出来て</t>
    <rPh sb="0" eb="3">
      <t>ホンニンサマ</t>
    </rPh>
    <rPh sb="4" eb="6">
      <t>ヘンカ</t>
    </rPh>
    <rPh sb="10" eb="11">
      <t>トキ</t>
    </rPh>
    <rPh sb="15" eb="17">
      <t>チュウレイ</t>
    </rPh>
    <rPh sb="18" eb="20">
      <t>ハッシン</t>
    </rPh>
    <rPh sb="22" eb="24">
      <t>カイゴ</t>
    </rPh>
    <rPh sb="24" eb="26">
      <t>ニッシ</t>
    </rPh>
    <rPh sb="33" eb="35">
      <t>シエン</t>
    </rPh>
    <rPh sb="35" eb="37">
      <t>キロク</t>
    </rPh>
    <rPh sb="42" eb="44">
      <t>キョウユウ</t>
    </rPh>
    <rPh sb="45" eb="47">
      <t>デキ</t>
    </rPh>
    <phoneticPr fontId="2"/>
  </si>
  <si>
    <t>いる。</t>
    <phoneticPr fontId="2"/>
  </si>
  <si>
    <t>地域資源を使って支援することはあまり出来ていない。</t>
    <rPh sb="0" eb="4">
      <t>チイキシゲン</t>
    </rPh>
    <rPh sb="5" eb="6">
      <t>ツカ</t>
    </rPh>
    <rPh sb="8" eb="10">
      <t>シエン</t>
    </rPh>
    <rPh sb="18" eb="20">
      <t>デキ</t>
    </rPh>
    <phoneticPr fontId="2"/>
  </si>
  <si>
    <t>日頃から支援していく中で気になったことや出来た事・普段の変化・どんなやり取りをしたかを記録に残し、</t>
    <rPh sb="0" eb="2">
      <t>ヒゴロ</t>
    </rPh>
    <rPh sb="4" eb="6">
      <t>シエン</t>
    </rPh>
    <rPh sb="10" eb="11">
      <t>ナカ</t>
    </rPh>
    <rPh sb="12" eb="13">
      <t>キ</t>
    </rPh>
    <rPh sb="20" eb="22">
      <t>デキ</t>
    </rPh>
    <rPh sb="23" eb="24">
      <t>コト</t>
    </rPh>
    <rPh sb="25" eb="27">
      <t>フダン</t>
    </rPh>
    <rPh sb="28" eb="30">
      <t>ヘンカ</t>
    </rPh>
    <rPh sb="36" eb="37">
      <t>ト</t>
    </rPh>
    <rPh sb="43" eb="45">
      <t>キロク</t>
    </rPh>
    <rPh sb="46" eb="47">
      <t>ノコ</t>
    </rPh>
    <phoneticPr fontId="2"/>
  </si>
  <si>
    <t>共有するよう意識している。また、出来る様になった事や反応が良かった事も記録に残している。</t>
    <rPh sb="0" eb="2">
      <t>キョウユウ</t>
    </rPh>
    <rPh sb="6" eb="8">
      <t>イシキ</t>
    </rPh>
    <rPh sb="16" eb="18">
      <t>デキ</t>
    </rPh>
    <rPh sb="19" eb="20">
      <t>ヨウ</t>
    </rPh>
    <rPh sb="24" eb="25">
      <t>コト</t>
    </rPh>
    <rPh sb="26" eb="28">
      <t>ハンノウ</t>
    </rPh>
    <rPh sb="29" eb="30">
      <t>ヨ</t>
    </rPh>
    <rPh sb="33" eb="34">
      <t>コト</t>
    </rPh>
    <rPh sb="35" eb="37">
      <t>キロク</t>
    </rPh>
    <rPh sb="38" eb="39">
      <t>ノコ</t>
    </rPh>
    <phoneticPr fontId="2"/>
  </si>
  <si>
    <t>状況・体調に合わせた支援方法の提案をしている。</t>
    <rPh sb="0" eb="2">
      <t>ジョウキョウ</t>
    </rPh>
    <rPh sb="3" eb="5">
      <t>タイチョウ</t>
    </rPh>
    <rPh sb="6" eb="7">
      <t>ア</t>
    </rPh>
    <rPh sb="10" eb="14">
      <t>シエンホウホウ</t>
    </rPh>
    <rPh sb="15" eb="17">
      <t>テイアン</t>
    </rPh>
    <phoneticPr fontId="2"/>
  </si>
  <si>
    <t>“地域資源を使う”と言う事がどうした良いか分からない。</t>
    <rPh sb="1" eb="5">
      <t>チイキシゲン</t>
    </rPh>
    <rPh sb="6" eb="7">
      <t>ツカ</t>
    </rPh>
    <rPh sb="10" eb="11">
      <t>イ</t>
    </rPh>
    <rPh sb="12" eb="13">
      <t>コト</t>
    </rPh>
    <rPh sb="18" eb="19">
      <t>ヨ</t>
    </rPh>
    <rPh sb="21" eb="22">
      <t>ワ</t>
    </rPh>
    <phoneticPr fontId="2"/>
  </si>
  <si>
    <t>本人様のどの様な所に何のアプローチをして、地域と結び付けるのかが考え出せない。</t>
    <rPh sb="0" eb="3">
      <t>ホンニンサマ</t>
    </rPh>
    <rPh sb="6" eb="7">
      <t>ヨウ</t>
    </rPh>
    <rPh sb="8" eb="9">
      <t>トコロ</t>
    </rPh>
    <rPh sb="10" eb="11">
      <t>ナン</t>
    </rPh>
    <rPh sb="21" eb="23">
      <t>チイキ</t>
    </rPh>
    <rPh sb="24" eb="25">
      <t>ムス</t>
    </rPh>
    <rPh sb="26" eb="27">
      <t>ツ</t>
    </rPh>
    <rPh sb="32" eb="33">
      <t>カンガ</t>
    </rPh>
    <rPh sb="34" eb="35">
      <t>ダ</t>
    </rPh>
    <phoneticPr fontId="2"/>
  </si>
  <si>
    <t>その方のニーズへの理解や情報が足りない。</t>
    <rPh sb="2" eb="3">
      <t>カタ</t>
    </rPh>
    <rPh sb="9" eb="11">
      <t>リカイ</t>
    </rPh>
    <rPh sb="12" eb="14">
      <t>ジョウホウ</t>
    </rPh>
    <rPh sb="15" eb="16">
      <t>タ</t>
    </rPh>
    <phoneticPr fontId="2"/>
  </si>
  <si>
    <t>利用者様の利用方法への柔軟な対応に気付き、考えることが出来ていない。</t>
    <rPh sb="0" eb="4">
      <t>リヨウシャサマ</t>
    </rPh>
    <rPh sb="5" eb="9">
      <t>リヨウホウホウ</t>
    </rPh>
    <rPh sb="11" eb="13">
      <t>ジュウナン</t>
    </rPh>
    <rPh sb="14" eb="16">
      <t>タイオウ</t>
    </rPh>
    <rPh sb="17" eb="19">
      <t>キヅ</t>
    </rPh>
    <rPh sb="21" eb="22">
      <t>カンガ</t>
    </rPh>
    <rPh sb="27" eb="29">
      <t>デキ</t>
    </rPh>
    <phoneticPr fontId="2"/>
  </si>
  <si>
    <t>利用者様の観察・利用者様に寄り添ったケアが出来ていない。</t>
    <rPh sb="0" eb="4">
      <t>リヨウシャサマ</t>
    </rPh>
    <rPh sb="5" eb="7">
      <t>カンサツ</t>
    </rPh>
    <rPh sb="8" eb="12">
      <t>リヨウシャサマ</t>
    </rPh>
    <rPh sb="13" eb="14">
      <t>ヨ</t>
    </rPh>
    <rPh sb="15" eb="16">
      <t>ソ</t>
    </rPh>
    <rPh sb="21" eb="23">
      <t>デキ</t>
    </rPh>
    <phoneticPr fontId="2"/>
  </si>
  <si>
    <t>チーム内で話し合ったことを家族様に伝え、柔軟に支援を行えた。</t>
    <rPh sb="3" eb="4">
      <t>ナイ</t>
    </rPh>
    <rPh sb="5" eb="6">
      <t>ハナ</t>
    </rPh>
    <rPh sb="7" eb="8">
      <t>ア</t>
    </rPh>
    <rPh sb="13" eb="16">
      <t>カゾクサマ</t>
    </rPh>
    <rPh sb="17" eb="18">
      <t>ツタ</t>
    </rPh>
    <rPh sb="20" eb="22">
      <t>ジュウナン</t>
    </rPh>
    <rPh sb="23" eb="25">
      <t>シエン</t>
    </rPh>
    <rPh sb="26" eb="27">
      <t>オコナ</t>
    </rPh>
    <phoneticPr fontId="2"/>
  </si>
  <si>
    <t>情報共有がうまく出来ていない事が時々ある。</t>
    <rPh sb="0" eb="4">
      <t>ジョウホウキョウユウ</t>
    </rPh>
    <rPh sb="8" eb="10">
      <t>デキ</t>
    </rPh>
    <rPh sb="14" eb="15">
      <t>コト</t>
    </rPh>
    <rPh sb="16" eb="18">
      <t>トキドキ</t>
    </rPh>
    <phoneticPr fontId="2"/>
  </si>
  <si>
    <t>報告や連絡を怠ってしまう事がある。</t>
    <rPh sb="0" eb="2">
      <t>ホウコク</t>
    </rPh>
    <rPh sb="3" eb="5">
      <t>レンラク</t>
    </rPh>
    <rPh sb="6" eb="7">
      <t>オコタ</t>
    </rPh>
    <rPh sb="12" eb="13">
      <t>コト</t>
    </rPh>
    <phoneticPr fontId="2"/>
  </si>
  <si>
    <t>一部の利用者様になるが、NPO団体や配食サービス、市のいきいきふれあい事業に繋げて支援している。</t>
    <rPh sb="0" eb="2">
      <t>イチブ</t>
    </rPh>
    <rPh sb="3" eb="6">
      <t>リヨウシャ</t>
    </rPh>
    <rPh sb="6" eb="7">
      <t>サマ</t>
    </rPh>
    <rPh sb="15" eb="17">
      <t>ダンタイ</t>
    </rPh>
    <rPh sb="18" eb="20">
      <t>ハイショク</t>
    </rPh>
    <rPh sb="25" eb="26">
      <t>シ</t>
    </rPh>
    <rPh sb="35" eb="37">
      <t>ジギョウ</t>
    </rPh>
    <rPh sb="38" eb="39">
      <t>ツナ</t>
    </rPh>
    <rPh sb="41" eb="43">
      <t>シエン</t>
    </rPh>
    <phoneticPr fontId="2"/>
  </si>
  <si>
    <t>本人様や家族様のその日の状況で送迎時間を調整し柔軟に対応している。</t>
    <rPh sb="0" eb="3">
      <t>ホンニンサマ</t>
    </rPh>
    <rPh sb="4" eb="6">
      <t>カゾク</t>
    </rPh>
    <rPh sb="6" eb="7">
      <t>サマ</t>
    </rPh>
    <rPh sb="10" eb="11">
      <t>ヒ</t>
    </rPh>
    <rPh sb="12" eb="14">
      <t>ジョウキョウ</t>
    </rPh>
    <rPh sb="15" eb="19">
      <t>ソウゲイジカン</t>
    </rPh>
    <rPh sb="20" eb="22">
      <t>チョウセイ</t>
    </rPh>
    <rPh sb="23" eb="25">
      <t>ジュウナン</t>
    </rPh>
    <rPh sb="26" eb="28">
      <t>タイオウ</t>
    </rPh>
    <phoneticPr fontId="2"/>
  </si>
  <si>
    <t>自事業所だけで支えているケースが多い。</t>
    <rPh sb="0" eb="4">
      <t>ジジギョウショ</t>
    </rPh>
    <rPh sb="7" eb="8">
      <t>ササ</t>
    </rPh>
    <rPh sb="16" eb="17">
      <t>オオ</t>
    </rPh>
    <phoneticPr fontId="2"/>
  </si>
  <si>
    <t>家族様のニーズが中心のサービス調整になり、柔軟に対応できていないケースもある。</t>
    <rPh sb="0" eb="3">
      <t>カゾクサマ</t>
    </rPh>
    <rPh sb="8" eb="10">
      <t>チュウシン</t>
    </rPh>
    <rPh sb="15" eb="17">
      <t>チョウセイ</t>
    </rPh>
    <rPh sb="21" eb="23">
      <t>ジュウナン</t>
    </rPh>
    <rPh sb="24" eb="26">
      <t>タイオウ</t>
    </rPh>
    <phoneticPr fontId="2"/>
  </si>
  <si>
    <t>本人様や家族様のニーズは理解しているがなかなか実現する事が出来ない方もいらっしゃる。</t>
    <rPh sb="0" eb="3">
      <t>ホンニンサマ</t>
    </rPh>
    <rPh sb="4" eb="7">
      <t>カゾクサマ</t>
    </rPh>
    <rPh sb="12" eb="14">
      <t>リカイ</t>
    </rPh>
    <rPh sb="23" eb="25">
      <t>ジツゲン</t>
    </rPh>
    <rPh sb="27" eb="28">
      <t>コト</t>
    </rPh>
    <rPh sb="29" eb="31">
      <t>デキ</t>
    </rPh>
    <rPh sb="33" eb="34">
      <t>カタ</t>
    </rPh>
    <phoneticPr fontId="2"/>
  </si>
  <si>
    <t>相談内容やサービスを増やした後の評価・見直しが出来ていない。</t>
    <rPh sb="0" eb="4">
      <t>ソウダンナイヨウ</t>
    </rPh>
    <rPh sb="10" eb="11">
      <t>フ</t>
    </rPh>
    <rPh sb="14" eb="15">
      <t>アト</t>
    </rPh>
    <rPh sb="16" eb="18">
      <t>ヒョウカ</t>
    </rPh>
    <rPh sb="19" eb="21">
      <t>ミナオ</t>
    </rPh>
    <rPh sb="23" eb="25">
      <t>デキ</t>
    </rPh>
    <phoneticPr fontId="2"/>
  </si>
  <si>
    <t>本人様と家族様の関係は切れて欲しくないので、送迎時に家族様がいらっしゃった場合は利用中の様子など</t>
    <rPh sb="0" eb="2">
      <t>ホンニン</t>
    </rPh>
    <rPh sb="2" eb="3">
      <t>サマ</t>
    </rPh>
    <rPh sb="4" eb="6">
      <t>カゾク</t>
    </rPh>
    <rPh sb="6" eb="7">
      <t>サマ</t>
    </rPh>
    <rPh sb="8" eb="10">
      <t>カンケイ</t>
    </rPh>
    <rPh sb="11" eb="12">
      <t>キ</t>
    </rPh>
    <rPh sb="14" eb="15">
      <t>ホ</t>
    </rPh>
    <rPh sb="22" eb="25">
      <t>ソウゲイジ</t>
    </rPh>
    <rPh sb="26" eb="28">
      <t>カゾク</t>
    </rPh>
    <rPh sb="28" eb="29">
      <t>サマ</t>
    </rPh>
    <rPh sb="37" eb="39">
      <t>バアイ</t>
    </rPh>
    <rPh sb="40" eb="43">
      <t>リヨウチュウ</t>
    </rPh>
    <rPh sb="44" eb="46">
      <t>ヨウス</t>
    </rPh>
    <phoneticPr fontId="2"/>
  </si>
  <si>
    <t>を少しではあるが伝える様に意識している。</t>
    <rPh sb="8" eb="9">
      <t>ツタ</t>
    </rPh>
    <rPh sb="11" eb="12">
      <t>ヨウ</t>
    </rPh>
    <rPh sb="13" eb="15">
      <t>イシキ</t>
    </rPh>
    <phoneticPr fontId="2"/>
  </si>
  <si>
    <t>事業所で何でも行ってしまうのではなく、家族様に協力していただける所は協力して頂いている。</t>
    <rPh sb="0" eb="3">
      <t>ジギョウショ</t>
    </rPh>
    <rPh sb="4" eb="5">
      <t>ナン</t>
    </rPh>
    <rPh sb="7" eb="8">
      <t>オコナ</t>
    </rPh>
    <rPh sb="19" eb="21">
      <t>カゾク</t>
    </rPh>
    <rPh sb="21" eb="22">
      <t>サマ</t>
    </rPh>
    <rPh sb="23" eb="25">
      <t>キョウリョク</t>
    </rPh>
    <rPh sb="32" eb="33">
      <t>トコロ</t>
    </rPh>
    <rPh sb="34" eb="36">
      <t>キョウリョク</t>
    </rPh>
    <rPh sb="38" eb="39">
      <t>イタダ</t>
    </rPh>
    <phoneticPr fontId="2"/>
  </si>
  <si>
    <t>（支援の中で）困った事が無ければ家族様に相談する事がなく、また相談が多い家族を優先してしまい、</t>
    <rPh sb="1" eb="3">
      <t>シエン</t>
    </rPh>
    <rPh sb="4" eb="5">
      <t>ナカ</t>
    </rPh>
    <rPh sb="7" eb="8">
      <t>コマ</t>
    </rPh>
    <rPh sb="10" eb="11">
      <t>コト</t>
    </rPh>
    <rPh sb="12" eb="13">
      <t>ナ</t>
    </rPh>
    <rPh sb="16" eb="18">
      <t>カゾク</t>
    </rPh>
    <rPh sb="18" eb="19">
      <t>サマ</t>
    </rPh>
    <rPh sb="20" eb="22">
      <t>ソウダン</t>
    </rPh>
    <rPh sb="24" eb="25">
      <t>コト</t>
    </rPh>
    <rPh sb="31" eb="33">
      <t>ソウダン</t>
    </rPh>
    <rPh sb="34" eb="35">
      <t>オオ</t>
    </rPh>
    <rPh sb="36" eb="38">
      <t>カゾク</t>
    </rPh>
    <rPh sb="39" eb="41">
      <t>ユウセン</t>
    </rPh>
    <phoneticPr fontId="2"/>
  </si>
  <si>
    <t>直接介護をしている家族様との相談が少なくなってしまっている。</t>
    <rPh sb="0" eb="2">
      <t>チョクセツ</t>
    </rPh>
    <rPh sb="2" eb="4">
      <t>カイゴ</t>
    </rPh>
    <rPh sb="9" eb="11">
      <t>カゾク</t>
    </rPh>
    <rPh sb="11" eb="12">
      <t>サマ</t>
    </rPh>
    <rPh sb="14" eb="16">
      <t>ソウダン</t>
    </rPh>
    <rPh sb="17" eb="18">
      <t>スク</t>
    </rPh>
    <phoneticPr fontId="2"/>
  </si>
  <si>
    <t>事業所が直接接していない時間帯に本人様がどのように過ごしているか？について、昼礼等で話が上がっても</t>
    <rPh sb="0" eb="3">
      <t>ジギョウショ</t>
    </rPh>
    <rPh sb="4" eb="7">
      <t>チョクセツセッ</t>
    </rPh>
    <rPh sb="12" eb="15">
      <t>ジカンタイ</t>
    </rPh>
    <rPh sb="16" eb="18">
      <t>ホンニン</t>
    </rPh>
    <rPh sb="18" eb="19">
      <t>サマ</t>
    </rPh>
    <rPh sb="25" eb="26">
      <t>ス</t>
    </rPh>
    <rPh sb="38" eb="40">
      <t>チュウレイ</t>
    </rPh>
    <rPh sb="40" eb="41">
      <t>トウ</t>
    </rPh>
    <rPh sb="42" eb="43">
      <t>ハナシ</t>
    </rPh>
    <rPh sb="44" eb="45">
      <t>ア</t>
    </rPh>
    <phoneticPr fontId="2"/>
  </si>
  <si>
    <t>本人様の生活の理解がまだ出来ていないので、必要な資源なども分からない。</t>
    <rPh sb="0" eb="2">
      <t>ホンニン</t>
    </rPh>
    <rPh sb="2" eb="3">
      <t>サマ</t>
    </rPh>
    <rPh sb="4" eb="6">
      <t>セイカツ</t>
    </rPh>
    <rPh sb="7" eb="9">
      <t>リカイ</t>
    </rPh>
    <rPh sb="12" eb="14">
      <t>デキ</t>
    </rPh>
    <rPh sb="21" eb="23">
      <t>ヒツヨウ</t>
    </rPh>
    <rPh sb="24" eb="26">
      <t>シゲン</t>
    </rPh>
    <rPh sb="29" eb="30">
      <t>ワ</t>
    </rPh>
    <phoneticPr fontId="2"/>
  </si>
  <si>
    <t>本人様に関わる家族以外の人間関係や地域資源の把握が出来ていない。</t>
    <rPh sb="0" eb="2">
      <t>ホンニン</t>
    </rPh>
    <rPh sb="2" eb="3">
      <t>サマ</t>
    </rPh>
    <rPh sb="4" eb="5">
      <t>カカ</t>
    </rPh>
    <rPh sb="7" eb="9">
      <t>カゾク</t>
    </rPh>
    <rPh sb="9" eb="11">
      <t>イガイ</t>
    </rPh>
    <rPh sb="12" eb="16">
      <t>ニンゲンカンケイ</t>
    </rPh>
    <rPh sb="17" eb="21">
      <t>チイキシゲン</t>
    </rPh>
    <rPh sb="22" eb="24">
      <t>ハアク</t>
    </rPh>
    <rPh sb="25" eb="27">
      <t>デキ</t>
    </rPh>
    <phoneticPr fontId="2"/>
  </si>
  <si>
    <t>直接接していない時間帯に、本人様がどう過ごされているかを24シートに記載する意識があまり無い（支援の</t>
    <rPh sb="0" eb="3">
      <t>チョクセツセッ</t>
    </rPh>
    <rPh sb="8" eb="11">
      <t>ジカンタイ</t>
    </rPh>
    <rPh sb="13" eb="15">
      <t>ホンニン</t>
    </rPh>
    <rPh sb="15" eb="16">
      <t>サマ</t>
    </rPh>
    <rPh sb="19" eb="20">
      <t>ス</t>
    </rPh>
    <rPh sb="34" eb="36">
      <t>キサイ</t>
    </rPh>
    <rPh sb="38" eb="40">
      <t>イシキ</t>
    </rPh>
    <rPh sb="44" eb="45">
      <t>ナ</t>
    </rPh>
    <rPh sb="47" eb="49">
      <t>シエン</t>
    </rPh>
    <phoneticPr fontId="2"/>
  </si>
  <si>
    <t>本人様との会話の中で、昔のことなどを聞くと言う時間がとれていない。</t>
    <rPh sb="0" eb="2">
      <t>ホンニン</t>
    </rPh>
    <rPh sb="2" eb="3">
      <t>サマ</t>
    </rPh>
    <rPh sb="5" eb="7">
      <t>カイワ</t>
    </rPh>
    <rPh sb="8" eb="9">
      <t>ナカ</t>
    </rPh>
    <rPh sb="11" eb="12">
      <t>ムカシ</t>
    </rPh>
    <rPh sb="18" eb="19">
      <t>キ</t>
    </rPh>
    <rPh sb="21" eb="22">
      <t>イ</t>
    </rPh>
    <rPh sb="23" eb="25">
      <t>ジカン</t>
    </rPh>
    <phoneticPr fontId="2"/>
  </si>
  <si>
    <t>介護スタッフが、家族様に対して普段の生活等、ゆっくり聞く機会を設けられていない。</t>
    <rPh sb="0" eb="2">
      <t>カイゴ</t>
    </rPh>
    <rPh sb="8" eb="10">
      <t>カゾク</t>
    </rPh>
    <rPh sb="10" eb="11">
      <t>サマ</t>
    </rPh>
    <rPh sb="12" eb="13">
      <t>タイ</t>
    </rPh>
    <rPh sb="15" eb="17">
      <t>フダン</t>
    </rPh>
    <rPh sb="18" eb="20">
      <t>セイカツ</t>
    </rPh>
    <rPh sb="20" eb="21">
      <t>トウ</t>
    </rPh>
    <rPh sb="26" eb="27">
      <t>キ</t>
    </rPh>
    <rPh sb="28" eb="30">
      <t>キカイ</t>
    </rPh>
    <rPh sb="31" eb="32">
      <t>モウ</t>
    </rPh>
    <phoneticPr fontId="2"/>
  </si>
  <si>
    <t>昼礼で利用者本人様のことを話し合えている。</t>
    <rPh sb="0" eb="2">
      <t>チュウレイ</t>
    </rPh>
    <rPh sb="3" eb="6">
      <t>リヨウシャ</t>
    </rPh>
    <rPh sb="6" eb="8">
      <t>ホンニン</t>
    </rPh>
    <rPh sb="8" eb="9">
      <t>サマ</t>
    </rPh>
    <rPh sb="13" eb="14">
      <t>ハナ</t>
    </rPh>
    <rPh sb="15" eb="16">
      <t>ア</t>
    </rPh>
    <phoneticPr fontId="2"/>
  </si>
  <si>
    <t>本人様の気持ち・体調の変化については昼礼において発信・共有している。</t>
    <rPh sb="0" eb="2">
      <t>ホンニン</t>
    </rPh>
    <rPh sb="2" eb="3">
      <t>サマ</t>
    </rPh>
    <rPh sb="4" eb="6">
      <t>キモ</t>
    </rPh>
    <rPh sb="8" eb="10">
      <t>タイチョウ</t>
    </rPh>
    <rPh sb="11" eb="13">
      <t>ヘンカ</t>
    </rPh>
    <rPh sb="18" eb="20">
      <t>チュウレイ</t>
    </rPh>
    <rPh sb="24" eb="26">
      <t>ハッシン</t>
    </rPh>
    <rPh sb="27" eb="29">
      <t>キョウユウ</t>
    </rPh>
    <phoneticPr fontId="2"/>
  </si>
  <si>
    <t>以前より本人様の情報を話し合ったり、ケアカルテ（支援記録ツール）等で確認し情報収取が出来ている。</t>
    <rPh sb="0" eb="2">
      <t>イゼン</t>
    </rPh>
    <rPh sb="4" eb="7">
      <t>ホンニンサマ</t>
    </rPh>
    <rPh sb="8" eb="10">
      <t>ジョウホウ</t>
    </rPh>
    <rPh sb="11" eb="12">
      <t>ハナ</t>
    </rPh>
    <rPh sb="13" eb="14">
      <t>ア</t>
    </rPh>
    <rPh sb="24" eb="26">
      <t>シエン</t>
    </rPh>
    <rPh sb="26" eb="28">
      <t>キロク</t>
    </rPh>
    <rPh sb="32" eb="33">
      <t>トウ</t>
    </rPh>
    <rPh sb="34" eb="36">
      <t>カクニン</t>
    </rPh>
    <rPh sb="37" eb="41">
      <t>ジョウホウシュウシュ</t>
    </rPh>
    <rPh sb="42" eb="44">
      <t>デキ</t>
    </rPh>
    <phoneticPr fontId="2"/>
  </si>
  <si>
    <t>家族様から確認した自宅での様子を記録や昼礼等で発信が出来ている。</t>
    <rPh sb="0" eb="2">
      <t>カゾク</t>
    </rPh>
    <rPh sb="2" eb="3">
      <t>サマ</t>
    </rPh>
    <rPh sb="5" eb="7">
      <t>カクニン</t>
    </rPh>
    <rPh sb="9" eb="11">
      <t>ジタク</t>
    </rPh>
    <rPh sb="13" eb="15">
      <t>ヨウス</t>
    </rPh>
    <rPh sb="16" eb="18">
      <t>キロク</t>
    </rPh>
    <rPh sb="19" eb="21">
      <t>チュウレイ</t>
    </rPh>
    <rPh sb="21" eb="22">
      <t>トウ</t>
    </rPh>
    <rPh sb="23" eb="25">
      <t>ハッシン</t>
    </rPh>
    <rPh sb="26" eb="28">
      <t>デキ</t>
    </rPh>
    <phoneticPr fontId="2"/>
  </si>
  <si>
    <t>本人様の気持ち・体調の変化に即時に気付くことが出来ていない。</t>
    <rPh sb="0" eb="2">
      <t>ホンニン</t>
    </rPh>
    <rPh sb="2" eb="3">
      <t>サマ</t>
    </rPh>
    <rPh sb="4" eb="6">
      <t>キモ</t>
    </rPh>
    <rPh sb="8" eb="10">
      <t>タイチョウ</t>
    </rPh>
    <rPh sb="11" eb="13">
      <t>ヘンカ</t>
    </rPh>
    <rPh sb="14" eb="16">
      <t>ソクジ</t>
    </rPh>
    <rPh sb="17" eb="19">
      <t>キヅ</t>
    </rPh>
    <rPh sb="23" eb="25">
      <t>デキ</t>
    </rPh>
    <phoneticPr fontId="2"/>
  </si>
  <si>
    <t>これまでの暮らしの継続をするのに、今現在の自宅での生活や動き等を本人様や家族様に聞いたりする</t>
    <rPh sb="5" eb="6">
      <t>ク</t>
    </rPh>
    <rPh sb="9" eb="11">
      <t>ケイゾク</t>
    </rPh>
    <rPh sb="17" eb="18">
      <t>イマ</t>
    </rPh>
    <rPh sb="18" eb="20">
      <t>ゲンザイ</t>
    </rPh>
    <rPh sb="21" eb="23">
      <t>ジタク</t>
    </rPh>
    <rPh sb="25" eb="27">
      <t>セイカツ</t>
    </rPh>
    <rPh sb="28" eb="29">
      <t>ウゴ</t>
    </rPh>
    <rPh sb="30" eb="31">
      <t>トウ</t>
    </rPh>
    <rPh sb="32" eb="34">
      <t>ホンニン</t>
    </rPh>
    <rPh sb="34" eb="35">
      <t>サマ</t>
    </rPh>
    <rPh sb="36" eb="38">
      <t>カゾク</t>
    </rPh>
    <rPh sb="38" eb="39">
      <t>サマ</t>
    </rPh>
    <rPh sb="40" eb="41">
      <t>キ</t>
    </rPh>
    <phoneticPr fontId="2"/>
  </si>
  <si>
    <t>ことが出来ておらず情報が足りていない。</t>
    <rPh sb="3" eb="5">
      <t>デキ</t>
    </rPh>
    <rPh sb="9" eb="11">
      <t>ジョウホウ</t>
    </rPh>
    <rPh sb="12" eb="13">
      <t>タ</t>
    </rPh>
    <phoneticPr fontId="2"/>
  </si>
  <si>
    <t>本人様との関わり、コミュニケーション不足。</t>
    <rPh sb="0" eb="2">
      <t>ホンニン</t>
    </rPh>
    <rPh sb="2" eb="3">
      <t>サマ</t>
    </rPh>
    <rPh sb="5" eb="6">
      <t>カカ</t>
    </rPh>
    <rPh sb="18" eb="20">
      <t>フソク</t>
    </rPh>
    <phoneticPr fontId="2"/>
  </si>
  <si>
    <t>本人様のニーズと家族様のニーズが正反対だった際にどうしても家族様のニーズを優先してしまう事がある。</t>
    <rPh sb="0" eb="2">
      <t>ホンニン</t>
    </rPh>
    <rPh sb="2" eb="3">
      <t>サマ</t>
    </rPh>
    <rPh sb="8" eb="10">
      <t>カゾク</t>
    </rPh>
    <rPh sb="10" eb="11">
      <t>サマ</t>
    </rPh>
    <rPh sb="16" eb="19">
      <t>セイハンタイ</t>
    </rPh>
    <rPh sb="22" eb="23">
      <t>サイ</t>
    </rPh>
    <rPh sb="29" eb="31">
      <t>カゾク</t>
    </rPh>
    <rPh sb="31" eb="32">
      <t>サマ</t>
    </rPh>
    <rPh sb="37" eb="39">
      <t>ユウセン</t>
    </rPh>
    <rPh sb="44" eb="45">
      <t>コト</t>
    </rPh>
    <phoneticPr fontId="2"/>
  </si>
  <si>
    <t>職員視点で視てしまう事で身体状況や安全を考えてしまいその結果、本人様のニーズにそぐわない事がある。</t>
    <rPh sb="0" eb="4">
      <t>ショクインシテン</t>
    </rPh>
    <rPh sb="5" eb="6">
      <t>ミ</t>
    </rPh>
    <rPh sb="10" eb="11">
      <t>コト</t>
    </rPh>
    <rPh sb="12" eb="16">
      <t>シンタイジョウキョウ</t>
    </rPh>
    <rPh sb="17" eb="19">
      <t>アンゼン</t>
    </rPh>
    <rPh sb="20" eb="21">
      <t>カンガ</t>
    </rPh>
    <rPh sb="28" eb="30">
      <t>ケッカ</t>
    </rPh>
    <rPh sb="31" eb="33">
      <t>ホンニン</t>
    </rPh>
    <rPh sb="33" eb="34">
      <t>サマ</t>
    </rPh>
    <rPh sb="44" eb="45">
      <t>コト</t>
    </rPh>
    <phoneticPr fontId="2"/>
  </si>
  <si>
    <t>日々、変化をする利用者様に対応する為、家族とも相談をしながらその時に合わせた支援を行っている。</t>
    <rPh sb="0" eb="2">
      <t>ヒビ</t>
    </rPh>
    <rPh sb="3" eb="5">
      <t>ヘンカ</t>
    </rPh>
    <rPh sb="8" eb="11">
      <t>リヨウシャ</t>
    </rPh>
    <rPh sb="11" eb="12">
      <t>サマ</t>
    </rPh>
    <rPh sb="13" eb="15">
      <t>タイオウ</t>
    </rPh>
    <rPh sb="17" eb="18">
      <t>タメ</t>
    </rPh>
    <rPh sb="19" eb="21">
      <t>カゾク</t>
    </rPh>
    <rPh sb="23" eb="25">
      <t>ソウダン</t>
    </rPh>
    <rPh sb="32" eb="33">
      <t>トキ</t>
    </rPh>
    <rPh sb="34" eb="35">
      <t>ア</t>
    </rPh>
    <rPh sb="38" eb="40">
      <t>シエン</t>
    </rPh>
    <rPh sb="41" eb="42">
      <t>オコナ</t>
    </rPh>
    <phoneticPr fontId="2"/>
  </si>
  <si>
    <t>本人様の状態を観察したり、話を聞いたりしてニーズを把握する。</t>
    <rPh sb="0" eb="2">
      <t>ホンニン</t>
    </rPh>
    <rPh sb="2" eb="3">
      <t>サマ</t>
    </rPh>
    <rPh sb="4" eb="6">
      <t>ジョウタイ</t>
    </rPh>
    <rPh sb="7" eb="9">
      <t>カンサツ</t>
    </rPh>
    <rPh sb="13" eb="14">
      <t>ハナシ</t>
    </rPh>
    <rPh sb="15" eb="16">
      <t>キ</t>
    </rPh>
    <rPh sb="25" eb="27">
      <t>ハアク</t>
    </rPh>
    <phoneticPr fontId="2"/>
  </si>
  <si>
    <t>家族様の「～したい」と言う事は実現できている。</t>
    <rPh sb="0" eb="2">
      <t>カゾク</t>
    </rPh>
    <rPh sb="2" eb="3">
      <t>サマ</t>
    </rPh>
    <rPh sb="11" eb="12">
      <t>イ</t>
    </rPh>
    <rPh sb="13" eb="14">
      <t>コト</t>
    </rPh>
    <rPh sb="15" eb="17">
      <t>ジツゲン</t>
    </rPh>
    <phoneticPr fontId="2"/>
  </si>
  <si>
    <t>本人様の状況や家族様の状況に合わせた目標設定をし、ケアプランを作成している。</t>
    <rPh sb="0" eb="2">
      <t>ホンニン</t>
    </rPh>
    <rPh sb="2" eb="3">
      <t>サマ</t>
    </rPh>
    <rPh sb="4" eb="6">
      <t>ジョウキョウ</t>
    </rPh>
    <rPh sb="7" eb="9">
      <t>カゾク</t>
    </rPh>
    <rPh sb="9" eb="10">
      <t>サマ</t>
    </rPh>
    <rPh sb="11" eb="13">
      <t>ジョウキョウ</t>
    </rPh>
    <rPh sb="14" eb="15">
      <t>ア</t>
    </rPh>
    <rPh sb="18" eb="22">
      <t>モクヒョウセッテイ</t>
    </rPh>
    <rPh sb="31" eb="33">
      <t>サクセイ</t>
    </rPh>
    <phoneticPr fontId="2"/>
  </si>
  <si>
    <t>本人様の気持ちを第一に考え、要望に応えられるようチームで共有している。</t>
    <rPh sb="0" eb="2">
      <t>ホンニン</t>
    </rPh>
    <rPh sb="2" eb="3">
      <t>サマ</t>
    </rPh>
    <rPh sb="4" eb="6">
      <t>キモ</t>
    </rPh>
    <rPh sb="8" eb="10">
      <t>ダイイチ</t>
    </rPh>
    <rPh sb="11" eb="12">
      <t>カンガ</t>
    </rPh>
    <rPh sb="14" eb="16">
      <t>ヨウボウ</t>
    </rPh>
    <rPh sb="17" eb="18">
      <t>コタ</t>
    </rPh>
    <rPh sb="28" eb="30">
      <t>キョウユウ</t>
    </rPh>
    <phoneticPr fontId="2"/>
  </si>
  <si>
    <t>ゴールに向けての取り組みも出来ていないが、日頃からの支援も本人様が出来るところも手伝ってしまう事が</t>
    <rPh sb="4" eb="5">
      <t>ム</t>
    </rPh>
    <rPh sb="8" eb="9">
      <t>ト</t>
    </rPh>
    <rPh sb="10" eb="11">
      <t>ク</t>
    </rPh>
    <rPh sb="13" eb="15">
      <t>デキ</t>
    </rPh>
    <rPh sb="21" eb="23">
      <t>ヒゴロ</t>
    </rPh>
    <rPh sb="26" eb="28">
      <t>シエン</t>
    </rPh>
    <rPh sb="29" eb="31">
      <t>ホンニン</t>
    </rPh>
    <rPh sb="31" eb="32">
      <t>サマ</t>
    </rPh>
    <rPh sb="33" eb="35">
      <t>デキ</t>
    </rPh>
    <rPh sb="40" eb="42">
      <t>テツダ</t>
    </rPh>
    <rPh sb="47" eb="48">
      <t>コト</t>
    </rPh>
    <phoneticPr fontId="2"/>
  </si>
  <si>
    <t>利用者様の情報収集が足りていない。</t>
    <rPh sb="0" eb="3">
      <t>リヨウシャ</t>
    </rPh>
    <rPh sb="3" eb="4">
      <t>サマ</t>
    </rPh>
    <rPh sb="5" eb="9">
      <t>ジョウホウシュウシュウ</t>
    </rPh>
    <rPh sb="10" eb="11">
      <t>タ</t>
    </rPh>
    <phoneticPr fontId="2"/>
  </si>
  <si>
    <t>本人様の「～がしたい」ということを聞き取れてはいるが実行・実現できていない。</t>
    <rPh sb="0" eb="2">
      <t>ホンニン</t>
    </rPh>
    <rPh sb="2" eb="3">
      <t>サマ</t>
    </rPh>
    <rPh sb="17" eb="18">
      <t>キ</t>
    </rPh>
    <rPh sb="19" eb="20">
      <t>ト</t>
    </rPh>
    <rPh sb="26" eb="28">
      <t>ジッコウ</t>
    </rPh>
    <rPh sb="29" eb="31">
      <t>ジツゲン</t>
    </rPh>
    <phoneticPr fontId="2"/>
  </si>
  <si>
    <t>本人様の「～がしたい」より家族様の意向を優先してしまう。</t>
    <rPh sb="0" eb="2">
      <t>ホンニン</t>
    </rPh>
    <rPh sb="2" eb="3">
      <t>サマ</t>
    </rPh>
    <rPh sb="13" eb="15">
      <t>カゾク</t>
    </rPh>
    <rPh sb="15" eb="16">
      <t>サマ</t>
    </rPh>
    <rPh sb="17" eb="19">
      <t>イコウ</t>
    </rPh>
    <rPh sb="20" eb="22">
      <t>ユウセン</t>
    </rPh>
    <phoneticPr fontId="2"/>
  </si>
  <si>
    <t>本人様、家族様、スタッフで連携して話し合う部分が不足している。</t>
    <rPh sb="0" eb="2">
      <t>ホンニン</t>
    </rPh>
    <rPh sb="2" eb="3">
      <t>サマ</t>
    </rPh>
    <rPh sb="4" eb="6">
      <t>カゾク</t>
    </rPh>
    <rPh sb="6" eb="7">
      <t>サマ</t>
    </rPh>
    <rPh sb="13" eb="15">
      <t>レンケイ</t>
    </rPh>
    <rPh sb="17" eb="18">
      <t>ハナ</t>
    </rPh>
    <rPh sb="19" eb="20">
      <t>ア</t>
    </rPh>
    <rPh sb="21" eb="23">
      <t>ブブン</t>
    </rPh>
    <rPh sb="24" eb="26">
      <t>フソク</t>
    </rPh>
    <phoneticPr fontId="2"/>
  </si>
  <si>
    <t>「～がしたい」というニーズが汲取れていても体調面や家族様の状況で対応できない事がある。</t>
    <rPh sb="14" eb="16">
      <t>クミト</t>
    </rPh>
    <rPh sb="21" eb="24">
      <t>タイチョウメン</t>
    </rPh>
    <rPh sb="25" eb="27">
      <t>カゾク</t>
    </rPh>
    <rPh sb="27" eb="28">
      <t>サマ</t>
    </rPh>
    <rPh sb="29" eb="31">
      <t>ジョウキョウ</t>
    </rPh>
    <rPh sb="32" eb="34">
      <t>タイオウ</t>
    </rPh>
    <rPh sb="38" eb="39">
      <t>コト</t>
    </rPh>
    <phoneticPr fontId="2"/>
  </si>
  <si>
    <t>本人様が慣れていない時期の声掛け・気遣いに関して、昼礼・記録から情報収集し実行した。</t>
    <rPh sb="0" eb="2">
      <t>ホンニン</t>
    </rPh>
    <rPh sb="2" eb="3">
      <t>サマ</t>
    </rPh>
    <rPh sb="4" eb="5">
      <t>ナ</t>
    </rPh>
    <rPh sb="10" eb="12">
      <t>ジキ</t>
    </rPh>
    <rPh sb="13" eb="15">
      <t>コエカ</t>
    </rPh>
    <rPh sb="17" eb="19">
      <t>キヅカ</t>
    </rPh>
    <rPh sb="21" eb="22">
      <t>カン</t>
    </rPh>
    <rPh sb="25" eb="27">
      <t>ヒルレイ</t>
    </rPh>
    <rPh sb="28" eb="30">
      <t>キロク</t>
    </rPh>
    <rPh sb="32" eb="36">
      <t>ジョウホウシュウシュウ</t>
    </rPh>
    <rPh sb="37" eb="39">
      <t>ジッコウ</t>
    </rPh>
    <phoneticPr fontId="2"/>
  </si>
  <si>
    <t>本人様が好きな事や意向を探る声掛けは積極的に行い、得た情報は記録に残すようにしている。</t>
    <rPh sb="0" eb="2">
      <t>ホンニン</t>
    </rPh>
    <rPh sb="2" eb="3">
      <t>サマ</t>
    </rPh>
    <rPh sb="4" eb="5">
      <t>ス</t>
    </rPh>
    <rPh sb="7" eb="8">
      <t>コト</t>
    </rPh>
    <rPh sb="9" eb="11">
      <t>イコウ</t>
    </rPh>
    <rPh sb="12" eb="13">
      <t>サグ</t>
    </rPh>
    <rPh sb="14" eb="16">
      <t>コエカ</t>
    </rPh>
    <rPh sb="18" eb="21">
      <t>セッキョクテキ</t>
    </rPh>
    <rPh sb="22" eb="23">
      <t>オコナ</t>
    </rPh>
    <rPh sb="25" eb="26">
      <t>エ</t>
    </rPh>
    <rPh sb="27" eb="29">
      <t>ジョウホウ</t>
    </rPh>
    <rPh sb="30" eb="32">
      <t>キロク</t>
    </rPh>
    <rPh sb="33" eb="34">
      <t>ノコ</t>
    </rPh>
    <phoneticPr fontId="2"/>
  </si>
  <si>
    <t>安心して利用して頂く為、本人様への声掛けや家族様への情報伝達が出来ている。</t>
    <rPh sb="0" eb="2">
      <t>アンシン</t>
    </rPh>
    <rPh sb="4" eb="6">
      <t>リヨウ</t>
    </rPh>
    <rPh sb="8" eb="9">
      <t>イタダ</t>
    </rPh>
    <rPh sb="10" eb="11">
      <t>タメ</t>
    </rPh>
    <rPh sb="12" eb="14">
      <t>ホンニン</t>
    </rPh>
    <rPh sb="14" eb="15">
      <t>サマ</t>
    </rPh>
    <rPh sb="17" eb="19">
      <t>コエカ</t>
    </rPh>
    <rPh sb="21" eb="23">
      <t>カゾク</t>
    </rPh>
    <rPh sb="23" eb="24">
      <t>サマ</t>
    </rPh>
    <rPh sb="26" eb="30">
      <t>ジョウホウデンタツ</t>
    </rPh>
    <rPh sb="31" eb="33">
      <t>デキ</t>
    </rPh>
    <phoneticPr fontId="2"/>
  </si>
  <si>
    <t>関係性構築の為、本人だけでなく、家族様とも積極的にコミュニケーションを図るようにしている。</t>
    <rPh sb="0" eb="3">
      <t>カンケイセイ</t>
    </rPh>
    <rPh sb="3" eb="5">
      <t>コウチク</t>
    </rPh>
    <rPh sb="6" eb="7">
      <t>タメ</t>
    </rPh>
    <rPh sb="8" eb="10">
      <t>ホンニン</t>
    </rPh>
    <rPh sb="16" eb="18">
      <t>カゾク</t>
    </rPh>
    <rPh sb="18" eb="19">
      <t>サマ</t>
    </rPh>
    <rPh sb="21" eb="24">
      <t>セッキョクテキ</t>
    </rPh>
    <rPh sb="35" eb="36">
      <t>ハカ</t>
    </rPh>
    <phoneticPr fontId="2"/>
  </si>
  <si>
    <t>家族様への声掛けがまだ緊張することがあり、寄り添ったり不安な事を聞く等の配慮が足りていない。</t>
    <rPh sb="0" eb="2">
      <t>カゾク</t>
    </rPh>
    <rPh sb="2" eb="3">
      <t>サマ</t>
    </rPh>
    <rPh sb="5" eb="7">
      <t>コエカ</t>
    </rPh>
    <rPh sb="11" eb="13">
      <t>キンチョウ</t>
    </rPh>
    <rPh sb="21" eb="22">
      <t>ヨ</t>
    </rPh>
    <rPh sb="23" eb="24">
      <t>ソ</t>
    </rPh>
    <rPh sb="27" eb="29">
      <t>フアン</t>
    </rPh>
    <rPh sb="30" eb="31">
      <t>コト</t>
    </rPh>
    <rPh sb="32" eb="33">
      <t>キ</t>
    </rPh>
    <rPh sb="34" eb="35">
      <t>トウ</t>
    </rPh>
    <rPh sb="36" eb="38">
      <t>ハイリョ</t>
    </rPh>
    <rPh sb="39" eb="40">
      <t>タ</t>
    </rPh>
    <phoneticPr fontId="2"/>
  </si>
  <si>
    <t>家族様の不安を聞いてあげることが出来るがその後の改善策を提案してあげることが出来ない。</t>
    <rPh sb="0" eb="2">
      <t>カゾク</t>
    </rPh>
    <rPh sb="2" eb="3">
      <t>サマ</t>
    </rPh>
    <rPh sb="4" eb="6">
      <t>フアン</t>
    </rPh>
    <rPh sb="7" eb="8">
      <t>キ</t>
    </rPh>
    <rPh sb="16" eb="18">
      <t>デキ</t>
    </rPh>
    <rPh sb="22" eb="23">
      <t>ゴ</t>
    </rPh>
    <rPh sb="24" eb="27">
      <t>カイゼンサク</t>
    </rPh>
    <rPh sb="28" eb="30">
      <t>テイアン</t>
    </rPh>
    <rPh sb="38" eb="40">
      <t>デキ</t>
    </rPh>
    <phoneticPr fontId="2"/>
  </si>
  <si>
    <t>初田郷での取り組み等は広報誌やSNS（XやInstagram）で発信している。</t>
    <rPh sb="0" eb="3">
      <t>ハツダゴウ</t>
    </rPh>
    <rPh sb="5" eb="6">
      <t>ト</t>
    </rPh>
    <rPh sb="7" eb="8">
      <t>ク</t>
    </rPh>
    <rPh sb="9" eb="10">
      <t>ナド</t>
    </rPh>
    <rPh sb="11" eb="14">
      <t>コウホウシ</t>
    </rPh>
    <rPh sb="32" eb="34">
      <t>ハッシン</t>
    </rPh>
    <phoneticPr fontId="2"/>
  </si>
  <si>
    <t>（介護スタッフが）その他のサービス期間との会議への参加が出来ていない。</t>
    <rPh sb="1" eb="3">
      <t>カイゴ</t>
    </rPh>
    <rPh sb="11" eb="12">
      <t>タ</t>
    </rPh>
    <rPh sb="17" eb="19">
      <t>キカン</t>
    </rPh>
    <rPh sb="21" eb="23">
      <t>カイギ</t>
    </rPh>
    <rPh sb="25" eb="27">
      <t>サンカ</t>
    </rPh>
    <rPh sb="28" eb="30">
      <t>デキ</t>
    </rPh>
    <phoneticPr fontId="2"/>
  </si>
  <si>
    <t>地区社協の会議など参加できている。</t>
    <rPh sb="0" eb="2">
      <t>チク</t>
    </rPh>
    <rPh sb="2" eb="4">
      <t>シャキョウ</t>
    </rPh>
    <rPh sb="5" eb="7">
      <t>カイギ</t>
    </rPh>
    <rPh sb="9" eb="11">
      <t>サンカ</t>
    </rPh>
    <phoneticPr fontId="2"/>
  </si>
  <si>
    <t>登録者以外の方が事業所に訪れることはコロナ以降激減している。</t>
    <rPh sb="0" eb="5">
      <t>トウロクシャイガイ</t>
    </rPh>
    <rPh sb="6" eb="7">
      <t>カタ</t>
    </rPh>
    <rPh sb="8" eb="11">
      <t>ジギョウショ</t>
    </rPh>
    <rPh sb="12" eb="13">
      <t>オトズ</t>
    </rPh>
    <rPh sb="21" eb="23">
      <t>イコウ</t>
    </rPh>
    <rPh sb="23" eb="25">
      <t>ゲキゲン</t>
    </rPh>
    <phoneticPr fontId="2"/>
  </si>
  <si>
    <t>地域のゴミ拾い等への参加が出来ている。</t>
    <rPh sb="0" eb="2">
      <t>チイキ</t>
    </rPh>
    <rPh sb="5" eb="6">
      <t>ヒロ</t>
    </rPh>
    <rPh sb="7" eb="8">
      <t>トウ</t>
    </rPh>
    <rPh sb="10" eb="12">
      <t>サンカ</t>
    </rPh>
    <rPh sb="13" eb="15">
      <t>デキ</t>
    </rPh>
    <phoneticPr fontId="2"/>
  </si>
  <si>
    <t>参加するスタッフが一部となってしまっている（リーダーやケアマネ等介護スタッフの参加機会が少ない）。</t>
    <rPh sb="0" eb="2">
      <t>サンカ</t>
    </rPh>
    <rPh sb="9" eb="11">
      <t>イチブ</t>
    </rPh>
    <rPh sb="31" eb="32">
      <t>トウ</t>
    </rPh>
    <rPh sb="32" eb="34">
      <t>カイゴ</t>
    </rPh>
    <rPh sb="39" eb="43">
      <t>サンカキカイ</t>
    </rPh>
    <rPh sb="44" eb="45">
      <t>スク</t>
    </rPh>
    <phoneticPr fontId="2"/>
  </si>
  <si>
    <t>相談や外部との関わりの機会に同席出来なかった。</t>
    <rPh sb="0" eb="2">
      <t>ソウダン</t>
    </rPh>
    <rPh sb="3" eb="5">
      <t>ガイブ</t>
    </rPh>
    <rPh sb="7" eb="8">
      <t>カカ</t>
    </rPh>
    <rPh sb="11" eb="13">
      <t>キカイ</t>
    </rPh>
    <rPh sb="14" eb="16">
      <t>ドウセキ</t>
    </rPh>
    <rPh sb="16" eb="18">
      <t>デキ</t>
    </rPh>
    <phoneticPr fontId="2"/>
  </si>
  <si>
    <t>通院時の付き添いや自治体の会議等に参加・立ち会う機会があまり無かった。</t>
    <rPh sb="0" eb="3">
      <t>ツウインジ</t>
    </rPh>
    <rPh sb="4" eb="5">
      <t>ツ</t>
    </rPh>
    <rPh sb="6" eb="7">
      <t>ソ</t>
    </rPh>
    <rPh sb="9" eb="12">
      <t>ジチタイ</t>
    </rPh>
    <rPh sb="13" eb="15">
      <t>カイギ</t>
    </rPh>
    <rPh sb="15" eb="16">
      <t>トウ</t>
    </rPh>
    <rPh sb="17" eb="19">
      <t>サンカ</t>
    </rPh>
    <rPh sb="20" eb="21">
      <t>タ</t>
    </rPh>
    <rPh sb="22" eb="23">
      <t>ア</t>
    </rPh>
    <rPh sb="24" eb="26">
      <t>キカイ</t>
    </rPh>
    <rPh sb="30" eb="31">
      <t>ナ</t>
    </rPh>
    <phoneticPr fontId="2"/>
  </si>
  <si>
    <t>地域住民の方が訪れて下さるような取り組みが現状出来ていない（再開出来ていない）。</t>
    <rPh sb="0" eb="4">
      <t>チイキジュウミン</t>
    </rPh>
    <rPh sb="5" eb="6">
      <t>カタ</t>
    </rPh>
    <rPh sb="7" eb="8">
      <t>オトズ</t>
    </rPh>
    <rPh sb="10" eb="11">
      <t>クダ</t>
    </rPh>
    <rPh sb="16" eb="17">
      <t>ト</t>
    </rPh>
    <rPh sb="18" eb="19">
      <t>ク</t>
    </rPh>
    <rPh sb="21" eb="23">
      <t>ゲンジョウ</t>
    </rPh>
    <rPh sb="23" eb="25">
      <t>デキ</t>
    </rPh>
    <rPh sb="30" eb="32">
      <t>サイカイ</t>
    </rPh>
    <rPh sb="32" eb="34">
      <t>デキ</t>
    </rPh>
    <phoneticPr fontId="2"/>
  </si>
  <si>
    <t>その方の医療や福祉サービスの利用について、情報把握が出来ていない。</t>
    <rPh sb="2" eb="3">
      <t>カタ</t>
    </rPh>
    <rPh sb="4" eb="6">
      <t>イリョウ</t>
    </rPh>
    <rPh sb="7" eb="9">
      <t>フクシ</t>
    </rPh>
    <rPh sb="14" eb="16">
      <t>リヨウ</t>
    </rPh>
    <rPh sb="21" eb="25">
      <t>ジョウホウハアク</t>
    </rPh>
    <rPh sb="26" eb="28">
      <t>デキ</t>
    </rPh>
    <phoneticPr fontId="2"/>
  </si>
  <si>
    <t>医療機関への送迎や周辺の買い物支援は行えている。</t>
    <rPh sb="0" eb="4">
      <t>イリョウキカン</t>
    </rPh>
    <rPh sb="6" eb="8">
      <t>ソウゲイ</t>
    </rPh>
    <rPh sb="9" eb="11">
      <t>シュウヘン</t>
    </rPh>
    <rPh sb="12" eb="13">
      <t>カ</t>
    </rPh>
    <rPh sb="14" eb="15">
      <t>モノ</t>
    </rPh>
    <rPh sb="15" eb="17">
      <t>シエン</t>
    </rPh>
    <rPh sb="18" eb="19">
      <t>オコナ</t>
    </rPh>
    <phoneticPr fontId="2"/>
  </si>
  <si>
    <t>地域の各種イベントへの参加が出来ていない。</t>
    <rPh sb="0" eb="2">
      <t>チイキ</t>
    </rPh>
    <rPh sb="3" eb="5">
      <t>カクシュ</t>
    </rPh>
    <rPh sb="11" eb="13">
      <t>サンカ</t>
    </rPh>
    <rPh sb="14" eb="16">
      <t>デキ</t>
    </rPh>
    <phoneticPr fontId="2"/>
  </si>
  <si>
    <t>広報誌を利用し少しでも関わりを持てている。</t>
    <rPh sb="0" eb="3">
      <t>コウホウシ</t>
    </rPh>
    <rPh sb="4" eb="6">
      <t>リヨウ</t>
    </rPh>
    <rPh sb="7" eb="8">
      <t>スコ</t>
    </rPh>
    <rPh sb="11" eb="12">
      <t>カカ</t>
    </rPh>
    <rPh sb="15" eb="16">
      <t>モ</t>
    </rPh>
    <phoneticPr fontId="2"/>
  </si>
  <si>
    <t>介護スタッフが支援に当たっている為、一番利用者様と接しているが発信する場に行く機会が無い。</t>
    <rPh sb="0" eb="2">
      <t>カイゴ</t>
    </rPh>
    <rPh sb="7" eb="9">
      <t>シエン</t>
    </rPh>
    <rPh sb="10" eb="11">
      <t>ア</t>
    </rPh>
    <rPh sb="16" eb="17">
      <t>タメ</t>
    </rPh>
    <rPh sb="18" eb="24">
      <t>イチバンリヨウシャサマ</t>
    </rPh>
    <rPh sb="25" eb="26">
      <t>セッ</t>
    </rPh>
    <rPh sb="31" eb="33">
      <t>ハッシン</t>
    </rPh>
    <rPh sb="35" eb="36">
      <t>バ</t>
    </rPh>
    <rPh sb="37" eb="38">
      <t>イ</t>
    </rPh>
    <rPh sb="39" eb="41">
      <t>キカイ</t>
    </rPh>
    <rPh sb="42" eb="43">
      <t>ナ</t>
    </rPh>
    <phoneticPr fontId="2"/>
  </si>
  <si>
    <t>運営推進会議（対面）が再開となり、会議の場での情報発信が出来ている。</t>
    <rPh sb="0" eb="6">
      <t>ウンエイスイシンカイギ</t>
    </rPh>
    <rPh sb="7" eb="9">
      <t>タイメン</t>
    </rPh>
    <rPh sb="11" eb="13">
      <t>サイカイ</t>
    </rPh>
    <rPh sb="17" eb="19">
      <t>カイギ</t>
    </rPh>
    <rPh sb="20" eb="21">
      <t>バ</t>
    </rPh>
    <rPh sb="23" eb="27">
      <t>ジョウホウハッシン</t>
    </rPh>
    <rPh sb="28" eb="30">
      <t>デキ</t>
    </rPh>
    <phoneticPr fontId="2"/>
  </si>
  <si>
    <t>医療機関・訪問看護・福祉用具事業所と情報共有をし、連携を図り対応している。</t>
    <rPh sb="0" eb="4">
      <t>イリョウキカン</t>
    </rPh>
    <rPh sb="5" eb="9">
      <t>ホウモンカンゴ</t>
    </rPh>
    <rPh sb="10" eb="14">
      <t>フクシヨウグ</t>
    </rPh>
    <rPh sb="14" eb="17">
      <t>ジギョウショ</t>
    </rPh>
    <rPh sb="18" eb="22">
      <t>ジョウホウキョウユウ</t>
    </rPh>
    <rPh sb="25" eb="27">
      <t>レンケイ</t>
    </rPh>
    <rPh sb="28" eb="29">
      <t>ハカ</t>
    </rPh>
    <rPh sb="30" eb="32">
      <t>タイオウ</t>
    </rPh>
    <phoneticPr fontId="2"/>
  </si>
  <si>
    <t>地域包括支援センターとの関わりが不足している。</t>
    <rPh sb="0" eb="6">
      <t>チイキホウカツシエン</t>
    </rPh>
    <rPh sb="12" eb="13">
      <t>カカ</t>
    </rPh>
    <rPh sb="16" eb="18">
      <t>フソク</t>
    </rPh>
    <phoneticPr fontId="2"/>
  </si>
  <si>
    <t>外部での会議や集まりの機会が無い、情報が少ない。</t>
    <rPh sb="0" eb="2">
      <t>ガイブ</t>
    </rPh>
    <rPh sb="4" eb="6">
      <t>カイギ</t>
    </rPh>
    <rPh sb="7" eb="8">
      <t>アツ</t>
    </rPh>
    <rPh sb="11" eb="13">
      <t>キカイ</t>
    </rPh>
    <rPh sb="14" eb="15">
      <t>ナ</t>
    </rPh>
    <rPh sb="17" eb="19">
      <t>ジョウホウ</t>
    </rPh>
    <rPh sb="20" eb="21">
      <t>スク</t>
    </rPh>
    <phoneticPr fontId="2"/>
  </si>
  <si>
    <t>コロナ感染対策を重視するあまり、地域との交流が難しくなっている。</t>
    <rPh sb="3" eb="7">
      <t>カンセンタイサク</t>
    </rPh>
    <rPh sb="8" eb="10">
      <t>ジュウシ</t>
    </rPh>
    <rPh sb="16" eb="18">
      <t>チイキ</t>
    </rPh>
    <rPh sb="20" eb="22">
      <t>コウリュウ</t>
    </rPh>
    <rPh sb="23" eb="24">
      <t>ムズカ</t>
    </rPh>
    <phoneticPr fontId="2"/>
  </si>
  <si>
    <t>実際にコロナ禍の影響もあったが、自ら積極的に情報収集することも出来ていない。</t>
    <rPh sb="0" eb="2">
      <t>ジッサイ</t>
    </rPh>
    <rPh sb="6" eb="7">
      <t>カ</t>
    </rPh>
    <rPh sb="8" eb="10">
      <t>エイキョウ</t>
    </rPh>
    <rPh sb="16" eb="17">
      <t>ミズカ</t>
    </rPh>
    <rPh sb="18" eb="21">
      <t>セッキョクテキ</t>
    </rPh>
    <rPh sb="22" eb="26">
      <t>ジョウホウシュウシュウ</t>
    </rPh>
    <rPh sb="31" eb="33">
      <t>デキ</t>
    </rPh>
    <phoneticPr fontId="2"/>
  </si>
  <si>
    <t>本人様・家族様等にも耳を傾け、必要であれば昼礼等で発信して共有することに努めた。</t>
    <rPh sb="0" eb="3">
      <t>ホンニンサマ</t>
    </rPh>
    <rPh sb="4" eb="7">
      <t>カゾクサマ</t>
    </rPh>
    <rPh sb="7" eb="8">
      <t>トウ</t>
    </rPh>
    <rPh sb="10" eb="11">
      <t>ミミ</t>
    </rPh>
    <rPh sb="12" eb="13">
      <t>カタム</t>
    </rPh>
    <rPh sb="15" eb="17">
      <t>ヒツヨウ</t>
    </rPh>
    <rPh sb="21" eb="23">
      <t>チュウレイ</t>
    </rPh>
    <rPh sb="23" eb="24">
      <t>トウ</t>
    </rPh>
    <rPh sb="25" eb="27">
      <t>ハッシン</t>
    </rPh>
    <rPh sb="29" eb="31">
      <t>キョウユウ</t>
    </rPh>
    <rPh sb="36" eb="37">
      <t>ツト</t>
    </rPh>
    <phoneticPr fontId="2"/>
  </si>
  <si>
    <t>発信するものの、共有や継続が出来ない事が多くあった。</t>
    <rPh sb="0" eb="2">
      <t>ハッシン</t>
    </rPh>
    <rPh sb="8" eb="10">
      <t>キョウユウ</t>
    </rPh>
    <rPh sb="11" eb="13">
      <t>ケイゾク</t>
    </rPh>
    <rPh sb="14" eb="16">
      <t>デキ</t>
    </rPh>
    <rPh sb="18" eb="19">
      <t>コト</t>
    </rPh>
    <rPh sb="20" eb="21">
      <t>オオ</t>
    </rPh>
    <phoneticPr fontId="2"/>
  </si>
  <si>
    <t>得た情報に対して、確認が出来ているか・その後はどうだったかなどチームへの再確認が出来なかった。</t>
    <rPh sb="0" eb="1">
      <t>エ</t>
    </rPh>
    <rPh sb="2" eb="4">
      <t>ジョウホウ</t>
    </rPh>
    <rPh sb="5" eb="6">
      <t>タイ</t>
    </rPh>
    <rPh sb="9" eb="11">
      <t>カクニン</t>
    </rPh>
    <rPh sb="12" eb="14">
      <t>デキ</t>
    </rPh>
    <rPh sb="21" eb="22">
      <t>ゴ</t>
    </rPh>
    <rPh sb="36" eb="39">
      <t>サイカクニン</t>
    </rPh>
    <rPh sb="40" eb="42">
      <t>デキ</t>
    </rPh>
    <phoneticPr fontId="2"/>
  </si>
  <si>
    <t>家族様や地域の方々からのご意見を積極的に収集し、チーム内でも共有出来ていた。</t>
    <rPh sb="0" eb="3">
      <t>カゾクサマ</t>
    </rPh>
    <rPh sb="4" eb="6">
      <t>チイキ</t>
    </rPh>
    <rPh sb="7" eb="9">
      <t>カタガタ</t>
    </rPh>
    <rPh sb="13" eb="15">
      <t>イケン</t>
    </rPh>
    <rPh sb="16" eb="19">
      <t>セッキョクテキ</t>
    </rPh>
    <rPh sb="20" eb="22">
      <t>シュウシュウ</t>
    </rPh>
    <rPh sb="27" eb="28">
      <t>ナイ</t>
    </rPh>
    <rPh sb="30" eb="32">
      <t>キョウユウ</t>
    </rPh>
    <rPh sb="32" eb="34">
      <t>デキ</t>
    </rPh>
    <phoneticPr fontId="2"/>
  </si>
  <si>
    <t>関わりが少ない家族様やご意見が上がってこなかった家族様に対してそのままにしてしまっている（事業所</t>
    <rPh sb="0" eb="1">
      <t>カカ</t>
    </rPh>
    <rPh sb="4" eb="5">
      <t>スク</t>
    </rPh>
    <rPh sb="7" eb="10">
      <t>カゾクサマ</t>
    </rPh>
    <rPh sb="12" eb="14">
      <t>イケン</t>
    </rPh>
    <rPh sb="15" eb="16">
      <t>ア</t>
    </rPh>
    <rPh sb="24" eb="27">
      <t>カゾクサマ</t>
    </rPh>
    <rPh sb="28" eb="29">
      <t>タイ</t>
    </rPh>
    <rPh sb="45" eb="48">
      <t>ジギョウショ</t>
    </rPh>
    <phoneticPr fontId="2"/>
  </si>
  <si>
    <t>側からのアプローチをしていない）。</t>
    <rPh sb="0" eb="1">
      <t>ガワ</t>
    </rPh>
    <phoneticPr fontId="2"/>
  </si>
  <si>
    <t>関わりが少なかったり、施設側も困った事が無いと情報収取する意識が少ない。</t>
    <rPh sb="0" eb="1">
      <t>カカ</t>
    </rPh>
    <rPh sb="4" eb="5">
      <t>スク</t>
    </rPh>
    <rPh sb="11" eb="14">
      <t>シセツガワ</t>
    </rPh>
    <rPh sb="15" eb="16">
      <t>コマ</t>
    </rPh>
    <rPh sb="18" eb="19">
      <t>コト</t>
    </rPh>
    <rPh sb="20" eb="21">
      <t>ナ</t>
    </rPh>
    <rPh sb="23" eb="27">
      <t>ジョウホウシュウシュ</t>
    </rPh>
    <rPh sb="29" eb="31">
      <t>イシキ</t>
    </rPh>
    <rPh sb="32" eb="33">
      <t>スク</t>
    </rPh>
    <phoneticPr fontId="2"/>
  </si>
  <si>
    <t>地域からのご意見があるのか？あったのか？を含めて、運営に反映する事に対して意識が薄い。</t>
    <rPh sb="0" eb="2">
      <t>チイキ</t>
    </rPh>
    <rPh sb="6" eb="8">
      <t>イケン</t>
    </rPh>
    <rPh sb="21" eb="22">
      <t>フク</t>
    </rPh>
    <rPh sb="25" eb="27">
      <t>ウンエイ</t>
    </rPh>
    <rPh sb="28" eb="30">
      <t>ハンエイ</t>
    </rPh>
    <rPh sb="32" eb="33">
      <t>コト</t>
    </rPh>
    <rPh sb="34" eb="35">
      <t>タイ</t>
    </rPh>
    <rPh sb="37" eb="39">
      <t>イシキ</t>
    </rPh>
    <rPh sb="40" eb="41">
      <t>ウス</t>
    </rPh>
    <phoneticPr fontId="2"/>
  </si>
  <si>
    <t>昼礼やユニット会議でスタッフから意見が上がってくることがほとんど無い。</t>
    <rPh sb="0" eb="2">
      <t>チュウレイ</t>
    </rPh>
    <rPh sb="7" eb="9">
      <t>カイギ</t>
    </rPh>
    <rPh sb="16" eb="18">
      <t>イケン</t>
    </rPh>
    <rPh sb="19" eb="20">
      <t>ア</t>
    </rPh>
    <rPh sb="32" eb="33">
      <t>ナ</t>
    </rPh>
    <phoneticPr fontId="2"/>
  </si>
  <si>
    <t>運営推進会議に対する内容をしっかりと確認出来ていないことがあった。</t>
    <rPh sb="0" eb="6">
      <t>ウンエイスイシンカイギ</t>
    </rPh>
    <rPh sb="7" eb="8">
      <t>タイ</t>
    </rPh>
    <rPh sb="10" eb="12">
      <t>ナイヨウ</t>
    </rPh>
    <rPh sb="18" eb="20">
      <t>カクニン</t>
    </rPh>
    <rPh sb="20" eb="22">
      <t>デキ</t>
    </rPh>
    <phoneticPr fontId="2"/>
  </si>
  <si>
    <t>何か地域と協働して行う動きもなく関わりが弱い。</t>
    <rPh sb="0" eb="1">
      <t>ナニ</t>
    </rPh>
    <rPh sb="2" eb="4">
      <t>チイキ</t>
    </rPh>
    <rPh sb="5" eb="7">
      <t>キョウドウ</t>
    </rPh>
    <rPh sb="9" eb="10">
      <t>オコナ</t>
    </rPh>
    <rPh sb="11" eb="12">
      <t>ウゴ</t>
    </rPh>
    <rPh sb="16" eb="17">
      <t>カカ</t>
    </rPh>
    <rPh sb="20" eb="21">
      <t>ヨワ</t>
    </rPh>
    <phoneticPr fontId="2"/>
  </si>
  <si>
    <t>地域の方と話をする事が無く、他の部署で地域の方からの声を聴けてもどこで発信されているか分からない。</t>
    <rPh sb="0" eb="2">
      <t>チイキ</t>
    </rPh>
    <rPh sb="3" eb="4">
      <t>カタ</t>
    </rPh>
    <rPh sb="5" eb="6">
      <t>ハナシ</t>
    </rPh>
    <rPh sb="9" eb="10">
      <t>コト</t>
    </rPh>
    <rPh sb="11" eb="12">
      <t>ナ</t>
    </rPh>
    <rPh sb="14" eb="15">
      <t>ホカ</t>
    </rPh>
    <rPh sb="16" eb="18">
      <t>ブショ</t>
    </rPh>
    <rPh sb="19" eb="21">
      <t>チイキ</t>
    </rPh>
    <rPh sb="22" eb="23">
      <t>カタ</t>
    </rPh>
    <rPh sb="26" eb="27">
      <t>コエ</t>
    </rPh>
    <rPh sb="28" eb="29">
      <t>キ</t>
    </rPh>
    <rPh sb="35" eb="37">
      <t>ハッシン</t>
    </rPh>
    <rPh sb="43" eb="44">
      <t>ワ</t>
    </rPh>
    <phoneticPr fontId="2"/>
  </si>
  <si>
    <t>ボランティア・地域連携委員会の中で地域からのご意見やボランティアの情報などを確認することが出来て</t>
    <rPh sb="7" eb="14">
      <t>チイキレンケイイインカイ</t>
    </rPh>
    <rPh sb="15" eb="16">
      <t>ナカ</t>
    </rPh>
    <rPh sb="17" eb="19">
      <t>チイキ</t>
    </rPh>
    <rPh sb="23" eb="25">
      <t>イケン</t>
    </rPh>
    <rPh sb="33" eb="35">
      <t>ジョウホウ</t>
    </rPh>
    <rPh sb="38" eb="40">
      <t>カクニン</t>
    </rPh>
    <rPh sb="45" eb="47">
      <t>デキ</t>
    </rPh>
    <phoneticPr fontId="2"/>
  </si>
  <si>
    <t>チームで共有するも検討まではいかなかったり、継続出来ない事が多い。</t>
    <rPh sb="4" eb="6">
      <t>キョウユウ</t>
    </rPh>
    <rPh sb="9" eb="11">
      <t>ケントウ</t>
    </rPh>
    <rPh sb="22" eb="26">
      <t>ケイゾクデキ</t>
    </rPh>
    <rPh sb="28" eb="29">
      <t>コト</t>
    </rPh>
    <rPh sb="30" eb="31">
      <t>オオ</t>
    </rPh>
    <phoneticPr fontId="2"/>
  </si>
  <si>
    <t>他人任せな所があった。</t>
    <rPh sb="0" eb="3">
      <t>タニンマカ</t>
    </rPh>
    <rPh sb="5" eb="6">
      <t>トコロ</t>
    </rPh>
    <phoneticPr fontId="2"/>
  </si>
  <si>
    <t>本人様や家族様からのご要望や苦情があった際には昼礼やユニット会議で発信出来ている。</t>
    <rPh sb="0" eb="3">
      <t>ホンニンサマ</t>
    </rPh>
    <rPh sb="4" eb="7">
      <t>カゾクサマ</t>
    </rPh>
    <rPh sb="11" eb="13">
      <t>ヨウボウ</t>
    </rPh>
    <rPh sb="14" eb="16">
      <t>クジョウ</t>
    </rPh>
    <rPh sb="20" eb="21">
      <t>サイ</t>
    </rPh>
    <rPh sb="23" eb="25">
      <t>チュウレイ</t>
    </rPh>
    <rPh sb="30" eb="32">
      <t>カイギ</t>
    </rPh>
    <rPh sb="33" eb="35">
      <t>ハッシン</t>
    </rPh>
    <rPh sb="35" eb="37">
      <t>デキ</t>
    </rPh>
    <phoneticPr fontId="2"/>
  </si>
  <si>
    <t>地域の方からご意見を聞く機会が無い（吸い上げが出来ていない）。</t>
    <rPh sb="0" eb="2">
      <t>チイキ</t>
    </rPh>
    <rPh sb="3" eb="4">
      <t>カタ</t>
    </rPh>
    <rPh sb="7" eb="9">
      <t>イケン</t>
    </rPh>
    <rPh sb="10" eb="11">
      <t>キ</t>
    </rPh>
    <rPh sb="12" eb="14">
      <t>キカイ</t>
    </rPh>
    <rPh sb="15" eb="16">
      <t>ナ</t>
    </rPh>
    <rPh sb="18" eb="19">
      <t>ス</t>
    </rPh>
    <rPh sb="20" eb="21">
      <t>ア</t>
    </rPh>
    <rPh sb="23" eb="25">
      <t>デキ</t>
    </rPh>
    <phoneticPr fontId="2"/>
  </si>
  <si>
    <t>送迎時や電話等でも家族様の話を伺い、都度、昼礼やスラック（情報共有アプリ）等で共有に努めている。</t>
    <rPh sb="0" eb="3">
      <t>ソウゲイジ</t>
    </rPh>
    <rPh sb="4" eb="7">
      <t>デンワトウ</t>
    </rPh>
    <rPh sb="9" eb="12">
      <t>カゾクサマ</t>
    </rPh>
    <rPh sb="13" eb="14">
      <t>ハナシ</t>
    </rPh>
    <rPh sb="15" eb="16">
      <t>ウカガ</t>
    </rPh>
    <rPh sb="18" eb="20">
      <t>ツド</t>
    </rPh>
    <rPh sb="21" eb="23">
      <t>チュウレイ</t>
    </rPh>
    <rPh sb="29" eb="33">
      <t>ジョウホウキョウユウ</t>
    </rPh>
    <rPh sb="37" eb="38">
      <t>トウ</t>
    </rPh>
    <rPh sb="39" eb="41">
      <t>キョウユウ</t>
    </rPh>
    <rPh sb="42" eb="43">
      <t>ツト</t>
    </rPh>
    <phoneticPr fontId="2"/>
  </si>
  <si>
    <t>職場内の勉強会への参加、参画が出来ている。</t>
    <rPh sb="0" eb="3">
      <t>ショクバナイ</t>
    </rPh>
    <rPh sb="4" eb="7">
      <t>ベンキョウカイ</t>
    </rPh>
    <rPh sb="9" eb="11">
      <t>サンカ</t>
    </rPh>
    <rPh sb="12" eb="14">
      <t>サンカク</t>
    </rPh>
    <rPh sb="15" eb="17">
      <t>デキ</t>
    </rPh>
    <phoneticPr fontId="2"/>
  </si>
  <si>
    <t>全体での勉強会（講習会）にはコロナ対応などによる人数制限もあり、一部のスタッフしか参加出来ない。</t>
    <rPh sb="0" eb="2">
      <t>ゼンタイ</t>
    </rPh>
    <rPh sb="4" eb="7">
      <t>ベンキョウカイ</t>
    </rPh>
    <rPh sb="8" eb="11">
      <t>コウシュウカイ</t>
    </rPh>
    <rPh sb="17" eb="19">
      <t>タイオウ</t>
    </rPh>
    <rPh sb="24" eb="28">
      <t>ニンズウセイゲン</t>
    </rPh>
    <rPh sb="32" eb="34">
      <t>イチブ</t>
    </rPh>
    <rPh sb="41" eb="43">
      <t>サンカ</t>
    </rPh>
    <rPh sb="43" eb="45">
      <t>デキ</t>
    </rPh>
    <phoneticPr fontId="2"/>
  </si>
  <si>
    <t>実務者研修、介護福祉士資格等の取得に向けて個々でスキルアップに取り組めている。</t>
    <rPh sb="0" eb="5">
      <t>ジツムシャケンシュウ</t>
    </rPh>
    <rPh sb="6" eb="11">
      <t>カイゴフクシシ</t>
    </rPh>
    <rPh sb="11" eb="13">
      <t>シカク</t>
    </rPh>
    <rPh sb="13" eb="14">
      <t>トウ</t>
    </rPh>
    <rPh sb="15" eb="17">
      <t>シュトク</t>
    </rPh>
    <rPh sb="18" eb="19">
      <t>ム</t>
    </rPh>
    <rPh sb="21" eb="23">
      <t>ココ</t>
    </rPh>
    <rPh sb="31" eb="32">
      <t>ト</t>
    </rPh>
    <rPh sb="33" eb="34">
      <t>ク</t>
    </rPh>
    <phoneticPr fontId="2"/>
  </si>
  <si>
    <t>外部の研修には積極的に探して参加するまでに至らなかった。</t>
    <rPh sb="0" eb="2">
      <t>ガイブ</t>
    </rPh>
    <rPh sb="3" eb="5">
      <t>ケンシュウ</t>
    </rPh>
    <rPh sb="7" eb="10">
      <t>セッキョクテキ</t>
    </rPh>
    <rPh sb="11" eb="12">
      <t>サガ</t>
    </rPh>
    <rPh sb="14" eb="16">
      <t>サンカ</t>
    </rPh>
    <rPh sb="21" eb="22">
      <t>イタ</t>
    </rPh>
    <phoneticPr fontId="2"/>
  </si>
  <si>
    <t>リスクマネジメントへの意識が低い（職員間で差がある）。</t>
    <rPh sb="11" eb="13">
      <t>イシキ</t>
    </rPh>
    <rPh sb="14" eb="15">
      <t>ヒク</t>
    </rPh>
    <rPh sb="17" eb="20">
      <t>ショクインカン</t>
    </rPh>
    <rPh sb="21" eb="22">
      <t>サ</t>
    </rPh>
    <phoneticPr fontId="2"/>
  </si>
  <si>
    <t>リスクマネジメントなどは考える人が限定されてしまい、全員出来るか？と思うと難しい所もある。</t>
    <rPh sb="12" eb="13">
      <t>カンガ</t>
    </rPh>
    <rPh sb="15" eb="16">
      <t>ヒト</t>
    </rPh>
    <rPh sb="17" eb="19">
      <t>ゲンテイ</t>
    </rPh>
    <rPh sb="26" eb="28">
      <t>ゼンイン</t>
    </rPh>
    <rPh sb="28" eb="30">
      <t>デキ</t>
    </rPh>
    <rPh sb="34" eb="35">
      <t>オモ</t>
    </rPh>
    <rPh sb="37" eb="38">
      <t>ムズカ</t>
    </rPh>
    <rPh sb="40" eb="41">
      <t>トコロ</t>
    </rPh>
    <phoneticPr fontId="2"/>
  </si>
  <si>
    <t>地域連絡会の場を知らない。</t>
    <rPh sb="0" eb="5">
      <t>チイキレンラクカイ</t>
    </rPh>
    <rPh sb="6" eb="7">
      <t>バ</t>
    </rPh>
    <rPh sb="8" eb="9">
      <t>シ</t>
    </rPh>
    <phoneticPr fontId="2"/>
  </si>
  <si>
    <t>地域連絡会に関する情報が無い。</t>
    <rPh sb="0" eb="5">
      <t>チイキレンラクカイ</t>
    </rPh>
    <rPh sb="6" eb="7">
      <t>カン</t>
    </rPh>
    <rPh sb="9" eb="11">
      <t>ジョウホウ</t>
    </rPh>
    <rPh sb="12" eb="13">
      <t>ナ</t>
    </rPh>
    <phoneticPr fontId="2"/>
  </si>
  <si>
    <t>事業所内の勉強会を利用して知識を補う機会がある。</t>
    <rPh sb="0" eb="4">
      <t>ジギョウショナイ</t>
    </rPh>
    <rPh sb="5" eb="8">
      <t>ベンキョウカイ</t>
    </rPh>
    <rPh sb="9" eb="11">
      <t>リヨウ</t>
    </rPh>
    <rPh sb="13" eb="15">
      <t>チシキ</t>
    </rPh>
    <rPh sb="16" eb="17">
      <t>オギナ</t>
    </rPh>
    <rPh sb="18" eb="20">
      <t>キカイ</t>
    </rPh>
    <phoneticPr fontId="2"/>
  </si>
  <si>
    <t>資格取得に向けての勉強は出来ても取得までには至っていない。</t>
    <rPh sb="0" eb="4">
      <t>シカクシュトク</t>
    </rPh>
    <rPh sb="5" eb="6">
      <t>ム</t>
    </rPh>
    <rPh sb="9" eb="11">
      <t>ベンキョウ</t>
    </rPh>
    <rPh sb="12" eb="14">
      <t>デキ</t>
    </rPh>
    <rPh sb="16" eb="18">
      <t>シュトク</t>
    </rPh>
    <rPh sb="22" eb="23">
      <t>イタ</t>
    </rPh>
    <phoneticPr fontId="2"/>
  </si>
  <si>
    <t>資格取得する自身が出るほどの知識量ではないと感じており、試験を受ける勇気が無い。</t>
    <rPh sb="0" eb="4">
      <t>シカクシュトク</t>
    </rPh>
    <rPh sb="6" eb="8">
      <t>ジシン</t>
    </rPh>
    <rPh sb="9" eb="10">
      <t>デ</t>
    </rPh>
    <rPh sb="14" eb="17">
      <t>チシキリョウ</t>
    </rPh>
    <rPh sb="22" eb="23">
      <t>カン</t>
    </rPh>
    <rPh sb="28" eb="30">
      <t>シケン</t>
    </rPh>
    <rPh sb="31" eb="32">
      <t>ウ</t>
    </rPh>
    <rPh sb="34" eb="36">
      <t>ユウキ</t>
    </rPh>
    <rPh sb="37" eb="38">
      <t>ナ</t>
    </rPh>
    <phoneticPr fontId="2"/>
  </si>
  <si>
    <t>今、自分が何を学びたいか分かっていない。</t>
    <rPh sb="0" eb="1">
      <t>イマ</t>
    </rPh>
    <rPh sb="2" eb="4">
      <t>ジブン</t>
    </rPh>
    <rPh sb="5" eb="6">
      <t>ナニ</t>
    </rPh>
    <rPh sb="7" eb="8">
      <t>マナ</t>
    </rPh>
    <rPh sb="12" eb="13">
      <t>ワ</t>
    </rPh>
    <phoneticPr fontId="2"/>
  </si>
  <si>
    <t>コロナ禍もあったが、意欲が欠けていた。</t>
    <rPh sb="3" eb="4">
      <t>カ</t>
    </rPh>
    <rPh sb="10" eb="12">
      <t>イヨク</t>
    </rPh>
    <rPh sb="13" eb="14">
      <t>カ</t>
    </rPh>
    <phoneticPr fontId="2"/>
  </si>
  <si>
    <t>事故やヒヤリハットに対する取り組みは昼礼などでも行えている。</t>
    <rPh sb="0" eb="2">
      <t>ジコ</t>
    </rPh>
    <rPh sb="10" eb="11">
      <t>タイ</t>
    </rPh>
    <rPh sb="13" eb="14">
      <t>ト</t>
    </rPh>
    <rPh sb="15" eb="16">
      <t>ク</t>
    </rPh>
    <rPh sb="18" eb="20">
      <t>チュウレイ</t>
    </rPh>
    <rPh sb="24" eb="25">
      <t>オコナ</t>
    </rPh>
    <phoneticPr fontId="2"/>
  </si>
  <si>
    <t>次のステップとなる資格をとる余裕が無い。</t>
    <rPh sb="0" eb="1">
      <t>ツギ</t>
    </rPh>
    <rPh sb="9" eb="11">
      <t>シカク</t>
    </rPh>
    <rPh sb="14" eb="16">
      <t>ヨユウ</t>
    </rPh>
    <rPh sb="17" eb="18">
      <t>ナ</t>
    </rPh>
    <phoneticPr fontId="2"/>
  </si>
  <si>
    <t>事故やヒヤリハットへのリスクマネジメントは行えているが、事業所全体でのリスク管理は出来ていない</t>
    <rPh sb="0" eb="2">
      <t>ジコ</t>
    </rPh>
    <rPh sb="21" eb="22">
      <t>オコナ</t>
    </rPh>
    <rPh sb="28" eb="31">
      <t>ジギョウショ</t>
    </rPh>
    <rPh sb="31" eb="33">
      <t>ゼンタイ</t>
    </rPh>
    <rPh sb="38" eb="40">
      <t>カンリ</t>
    </rPh>
    <rPh sb="41" eb="43">
      <t>デキ</t>
    </rPh>
    <phoneticPr fontId="2"/>
  </si>
  <si>
    <t>（感染症、認知症の方への対応、質の低下による虐待等への管理　等）。</t>
    <rPh sb="1" eb="4">
      <t>カンセンショウ</t>
    </rPh>
    <rPh sb="5" eb="8">
      <t>ニンチショウ</t>
    </rPh>
    <rPh sb="9" eb="10">
      <t>カタ</t>
    </rPh>
    <rPh sb="12" eb="14">
      <t>タイオウ</t>
    </rPh>
    <rPh sb="15" eb="16">
      <t>シツ</t>
    </rPh>
    <rPh sb="17" eb="19">
      <t>テイカ</t>
    </rPh>
    <rPh sb="22" eb="24">
      <t>ギャクタイ</t>
    </rPh>
    <rPh sb="24" eb="25">
      <t>トウ</t>
    </rPh>
    <rPh sb="27" eb="29">
      <t>カンリ</t>
    </rPh>
    <rPh sb="30" eb="31">
      <t>トウ</t>
    </rPh>
    <phoneticPr fontId="2"/>
  </si>
  <si>
    <t>プライバシーに配慮出来ていないスタッフが周りにいた時、見た時などに注意しあえていない。</t>
    <rPh sb="7" eb="9">
      <t>ハイリョ</t>
    </rPh>
    <rPh sb="9" eb="11">
      <t>デキ</t>
    </rPh>
    <rPh sb="20" eb="21">
      <t>マワ</t>
    </rPh>
    <rPh sb="25" eb="26">
      <t>トキ</t>
    </rPh>
    <rPh sb="27" eb="28">
      <t>ミ</t>
    </rPh>
    <rPh sb="29" eb="30">
      <t>トキ</t>
    </rPh>
    <rPh sb="33" eb="35">
      <t>チュウイ</t>
    </rPh>
    <phoneticPr fontId="2"/>
  </si>
  <si>
    <t>言ったら相手に失礼だと思ってしまうから。</t>
    <rPh sb="0" eb="1">
      <t>イ</t>
    </rPh>
    <rPh sb="4" eb="6">
      <t>アイテ</t>
    </rPh>
    <rPh sb="7" eb="9">
      <t>シツレイ</t>
    </rPh>
    <rPh sb="11" eb="12">
      <t>オモ</t>
    </rPh>
    <phoneticPr fontId="2"/>
  </si>
  <si>
    <t>自分も行っているかも知れないと思うと人に注意する事が出来ていない。</t>
    <rPh sb="0" eb="2">
      <t>ジブン</t>
    </rPh>
    <rPh sb="3" eb="4">
      <t>イ</t>
    </rPh>
    <rPh sb="10" eb="11">
      <t>シ</t>
    </rPh>
    <rPh sb="15" eb="16">
      <t>オモ</t>
    </rPh>
    <rPh sb="18" eb="19">
      <t>ヒト</t>
    </rPh>
    <rPh sb="20" eb="22">
      <t>チュウイ</t>
    </rPh>
    <rPh sb="24" eb="25">
      <t>コト</t>
    </rPh>
    <rPh sb="26" eb="28">
      <t>デキ</t>
    </rPh>
    <phoneticPr fontId="2"/>
  </si>
  <si>
    <t>スピーチロックを聴いても注意が出来ていない。</t>
    <rPh sb="8" eb="9">
      <t>キ</t>
    </rPh>
    <rPh sb="12" eb="14">
      <t>チュウイ</t>
    </rPh>
    <rPh sb="15" eb="17">
      <t>デキ</t>
    </rPh>
    <phoneticPr fontId="2"/>
  </si>
  <si>
    <t>着替え・排せつ等の場でプライバシーに考慮している。</t>
    <rPh sb="0" eb="2">
      <t>キガ</t>
    </rPh>
    <rPh sb="4" eb="5">
      <t>ハイ</t>
    </rPh>
    <rPh sb="7" eb="8">
      <t>トウ</t>
    </rPh>
    <rPh sb="9" eb="10">
      <t>バ</t>
    </rPh>
    <rPh sb="18" eb="20">
      <t>コウリョ</t>
    </rPh>
    <phoneticPr fontId="2"/>
  </si>
  <si>
    <t>身体拘束・虐待は行っていない。</t>
    <rPh sb="0" eb="4">
      <t>シンタイコウソク</t>
    </rPh>
    <rPh sb="5" eb="7">
      <t>ギャクタイ</t>
    </rPh>
    <rPh sb="8" eb="9">
      <t>オコナ</t>
    </rPh>
    <phoneticPr fontId="2"/>
  </si>
  <si>
    <t>利用者様のプライバシーについて、排せつ介助等気を付けなければいけない所はしっかり行えている。</t>
    <rPh sb="0" eb="4">
      <t>リヨウシャサマ</t>
    </rPh>
    <rPh sb="16" eb="17">
      <t>ハイ</t>
    </rPh>
    <rPh sb="19" eb="21">
      <t>カイジョ</t>
    </rPh>
    <rPh sb="21" eb="22">
      <t>トウ</t>
    </rPh>
    <rPh sb="22" eb="23">
      <t>キ</t>
    </rPh>
    <rPh sb="24" eb="25">
      <t>ツ</t>
    </rPh>
    <rPh sb="34" eb="35">
      <t>トコロ</t>
    </rPh>
    <rPh sb="40" eb="41">
      <t>オコナ</t>
    </rPh>
    <phoneticPr fontId="2"/>
  </si>
  <si>
    <t>スタッフ側に余裕があまりない時、そこまで転倒のリスクが無い方に対して「座って」など、声を掛けて</t>
    <rPh sb="4" eb="5">
      <t>ガワ</t>
    </rPh>
    <rPh sb="6" eb="8">
      <t>ヨユウ</t>
    </rPh>
    <rPh sb="14" eb="15">
      <t>トキ</t>
    </rPh>
    <rPh sb="20" eb="22">
      <t>テントウ</t>
    </rPh>
    <rPh sb="27" eb="28">
      <t>ナ</t>
    </rPh>
    <rPh sb="29" eb="30">
      <t>カタ</t>
    </rPh>
    <rPh sb="31" eb="32">
      <t>タイ</t>
    </rPh>
    <rPh sb="35" eb="36">
      <t>スワ</t>
    </rPh>
    <rPh sb="42" eb="43">
      <t>コエ</t>
    </rPh>
    <rPh sb="44" eb="45">
      <t>カ</t>
    </rPh>
    <phoneticPr fontId="2"/>
  </si>
  <si>
    <t>しまった事がある。</t>
    <phoneticPr fontId="2"/>
  </si>
  <si>
    <t>余裕が無い時、利用者様の（転倒や転落等ADLに合わせた）優先順位を忘れてしまう時がある。</t>
    <rPh sb="0" eb="2">
      <t>ヨユウ</t>
    </rPh>
    <rPh sb="3" eb="4">
      <t>ナ</t>
    </rPh>
    <rPh sb="5" eb="6">
      <t>トキ</t>
    </rPh>
    <rPh sb="7" eb="11">
      <t>リヨウシャサマユウセンジュンイワストキ</t>
    </rPh>
    <phoneticPr fontId="2"/>
  </si>
  <si>
    <t>扉を閉めたり、小声で回りに聞こえない様にトイレの声を掛けたり、入浴時にはタオルをかけるなどの配慮</t>
    <rPh sb="0" eb="1">
      <t>トビラ</t>
    </rPh>
    <rPh sb="2" eb="3">
      <t>シ</t>
    </rPh>
    <rPh sb="7" eb="9">
      <t>コゴエ</t>
    </rPh>
    <rPh sb="10" eb="11">
      <t>マワ</t>
    </rPh>
    <rPh sb="13" eb="14">
      <t>キ</t>
    </rPh>
    <rPh sb="18" eb="19">
      <t>ヨウ</t>
    </rPh>
    <rPh sb="24" eb="25">
      <t>コエ</t>
    </rPh>
    <rPh sb="26" eb="27">
      <t>カ</t>
    </rPh>
    <rPh sb="31" eb="34">
      <t>ニュウヨクジ</t>
    </rPh>
    <rPh sb="46" eb="48">
      <t>ハイリョ</t>
    </rPh>
    <phoneticPr fontId="2"/>
  </si>
  <si>
    <t>が行えている。</t>
    <rPh sb="1" eb="2">
      <t>オコナ</t>
    </rPh>
    <phoneticPr fontId="2"/>
  </si>
  <si>
    <t>なるべく“ちょっと待ってて”ではなく、待ってていただく理由も一緒に伝える様にしている。</t>
    <rPh sb="9" eb="10">
      <t>マ</t>
    </rPh>
    <rPh sb="19" eb="20">
      <t>マ</t>
    </rPh>
    <rPh sb="27" eb="29">
      <t>リユウ</t>
    </rPh>
    <rPh sb="30" eb="32">
      <t>イッショ</t>
    </rPh>
    <rPh sb="33" eb="34">
      <t>ツタ</t>
    </rPh>
    <rPh sb="36" eb="37">
      <t>ヨウ</t>
    </rPh>
    <phoneticPr fontId="2"/>
  </si>
  <si>
    <t>忙しい時には理由も伝えず“ちょっと待ってて”と言ってしまっていることがある。</t>
    <rPh sb="0" eb="1">
      <t>イソガ</t>
    </rPh>
    <rPh sb="3" eb="4">
      <t>トキ</t>
    </rPh>
    <rPh sb="6" eb="8">
      <t>リユウ</t>
    </rPh>
    <rPh sb="9" eb="10">
      <t>ツタ</t>
    </rPh>
    <rPh sb="17" eb="18">
      <t>マ</t>
    </rPh>
    <rPh sb="23" eb="24">
      <t>イ</t>
    </rPh>
    <phoneticPr fontId="2"/>
  </si>
  <si>
    <t>成年後見制度を活用できていない。</t>
    <rPh sb="0" eb="6">
      <t>セイネンコウケンセイド</t>
    </rPh>
    <rPh sb="7" eb="9">
      <t>カツヨウ</t>
    </rPh>
    <phoneticPr fontId="2"/>
  </si>
  <si>
    <t>焦っている時やゆっくり伝える時間が作れない時にスピーチロックをしてしまっている。</t>
    <rPh sb="0" eb="1">
      <t>アセ</t>
    </rPh>
    <rPh sb="5" eb="6">
      <t>トキ</t>
    </rPh>
    <rPh sb="11" eb="12">
      <t>ツタ</t>
    </rPh>
    <rPh sb="14" eb="16">
      <t>ジカン</t>
    </rPh>
    <rPh sb="17" eb="18">
      <t>ツク</t>
    </rPh>
    <rPh sb="21" eb="22">
      <t>トキ</t>
    </rPh>
    <phoneticPr fontId="2"/>
  </si>
  <si>
    <t>成年後見制度の知識（どんな使い方をするか）が足りておらず提案する事例も分からない。</t>
    <rPh sb="0" eb="6">
      <t>セイネンコウケンセイド</t>
    </rPh>
    <rPh sb="7" eb="9">
      <t>チシキ</t>
    </rPh>
    <rPh sb="13" eb="14">
      <t>ツカ</t>
    </rPh>
    <rPh sb="15" eb="16">
      <t>カタ</t>
    </rPh>
    <rPh sb="22" eb="23">
      <t>タ</t>
    </rPh>
    <rPh sb="28" eb="30">
      <t>テイアン</t>
    </rPh>
    <rPh sb="32" eb="34">
      <t>ジレイ</t>
    </rPh>
    <rPh sb="35" eb="36">
      <t>ワ</t>
    </rPh>
    <phoneticPr fontId="2"/>
  </si>
  <si>
    <t>プライバシーに注意しながら、本人様に合った声掛けを行っている。</t>
    <rPh sb="7" eb="9">
      <t>チュウイ</t>
    </rPh>
    <rPh sb="14" eb="17">
      <t>ホンニンサマ</t>
    </rPh>
    <rPh sb="18" eb="19">
      <t>ア</t>
    </rPh>
    <rPh sb="21" eb="23">
      <t>コエカ</t>
    </rPh>
    <rPh sb="25" eb="26">
      <t>オコナ</t>
    </rPh>
    <phoneticPr fontId="2"/>
  </si>
  <si>
    <t>忙しい時には家族の様な言葉かけになってしまっている。</t>
    <rPh sb="0" eb="1">
      <t>イソガ</t>
    </rPh>
    <rPh sb="3" eb="4">
      <t>トキ</t>
    </rPh>
    <rPh sb="6" eb="8">
      <t>カゾク</t>
    </rPh>
    <rPh sb="9" eb="10">
      <t>ヨウ</t>
    </rPh>
    <rPh sb="11" eb="13">
      <t>コトバ</t>
    </rPh>
    <phoneticPr fontId="2"/>
  </si>
  <si>
    <t>個人情報を外部に漏らしていない。</t>
    <rPh sb="0" eb="4">
      <t>コジンジョウホウ</t>
    </rPh>
    <rPh sb="5" eb="7">
      <t>ガイブ</t>
    </rPh>
    <rPh sb="8" eb="9">
      <t>モ</t>
    </rPh>
    <phoneticPr fontId="2"/>
  </si>
  <si>
    <t>声掛け時の表現に気を付けている。</t>
    <rPh sb="0" eb="2">
      <t>コエカ</t>
    </rPh>
    <rPh sb="3" eb="4">
      <t>ジ</t>
    </rPh>
    <rPh sb="5" eb="7">
      <t>ヒョウゲン</t>
    </rPh>
    <rPh sb="8" eb="9">
      <t>キ</t>
    </rPh>
    <rPh sb="10" eb="11">
      <t>ツ</t>
    </rPh>
    <phoneticPr fontId="2"/>
  </si>
  <si>
    <t>情報管理も書面管理からデータ管理に移行したモノが多いため、管理しやすくなっている。</t>
    <rPh sb="0" eb="4">
      <t>ジョウホウカンリ</t>
    </rPh>
    <rPh sb="5" eb="9">
      <t>ショメンカンリ</t>
    </rPh>
    <rPh sb="14" eb="16">
      <t>カンリ</t>
    </rPh>
    <rPh sb="17" eb="19">
      <t>イコウ</t>
    </rPh>
    <rPh sb="24" eb="25">
      <t>オオ</t>
    </rPh>
    <rPh sb="29" eb="31">
      <t>カンリ</t>
    </rPh>
    <phoneticPr fontId="2"/>
  </si>
  <si>
    <t>身体拘束や虐待は行われていないが、無意識にスピーチロックをしてしまっていることはゼロではない。</t>
    <rPh sb="0" eb="4">
      <t>シンタイコウソク</t>
    </rPh>
    <rPh sb="5" eb="7">
      <t>ギャクタイ</t>
    </rPh>
    <rPh sb="8" eb="9">
      <t>オコナ</t>
    </rPh>
    <rPh sb="17" eb="20">
      <t>ムイシキ</t>
    </rPh>
    <phoneticPr fontId="2"/>
  </si>
  <si>
    <t>スタッフ同士で注意がしあえない（定期的に3Sに関して見直す機会を作ってもいいのでは？）。</t>
    <rPh sb="4" eb="6">
      <t>ドウシ</t>
    </rPh>
    <rPh sb="7" eb="9">
      <t>チュウイ</t>
    </rPh>
    <rPh sb="16" eb="19">
      <t>テイキテキ</t>
    </rPh>
    <rPh sb="23" eb="24">
      <t>カン</t>
    </rPh>
    <rPh sb="26" eb="28">
      <t>ミナオ</t>
    </rPh>
    <rPh sb="29" eb="31">
      <t>キカイ</t>
    </rPh>
    <rPh sb="32" eb="33">
      <t>ツク</t>
    </rPh>
    <phoneticPr fontId="2"/>
  </si>
  <si>
    <t>家族様・介護者との関係性作りのための配慮が出来ていない。</t>
    <rPh sb="0" eb="3">
      <t>カゾクサマ</t>
    </rPh>
    <rPh sb="4" eb="7">
      <t>カイゴシャ</t>
    </rPh>
    <rPh sb="9" eb="13">
      <t>カンケイセイツク</t>
    </rPh>
    <rPh sb="18" eb="20">
      <t>ハイリョ</t>
    </rPh>
    <rPh sb="21" eb="23">
      <t>デキ</t>
    </rPh>
    <phoneticPr fontId="2"/>
  </si>
  <si>
    <t>一緒に住んでいる家族様以外となかなか会える機会が無いケースが多い。</t>
    <rPh sb="0" eb="2">
      <t>イッショ</t>
    </rPh>
    <rPh sb="3" eb="4">
      <t>ス</t>
    </rPh>
    <rPh sb="8" eb="11">
      <t>カゾクサマ</t>
    </rPh>
    <rPh sb="11" eb="13">
      <t>イガイ</t>
    </rPh>
    <rPh sb="18" eb="19">
      <t>ア</t>
    </rPh>
    <rPh sb="21" eb="23">
      <t>キカイ</t>
    </rPh>
    <rPh sb="24" eb="25">
      <t>ナ</t>
    </rPh>
    <rPh sb="30" eb="31">
      <t>オオ</t>
    </rPh>
    <phoneticPr fontId="2"/>
  </si>
  <si>
    <t>「～がしたい」を目指した日々の関わりが出来ていない。</t>
    <rPh sb="8" eb="10">
      <t>メザ</t>
    </rPh>
    <rPh sb="12" eb="14">
      <t>ヒビ</t>
    </rPh>
    <rPh sb="15" eb="16">
      <t>カカ</t>
    </rPh>
    <rPh sb="19" eb="21">
      <t>デキ</t>
    </rPh>
    <phoneticPr fontId="2"/>
  </si>
  <si>
    <t>目標を把握していない為、その場のケアの対応になってしまっている。</t>
    <rPh sb="0" eb="2">
      <t>モクヒョウ</t>
    </rPh>
    <rPh sb="3" eb="5">
      <t>ハアク</t>
    </rPh>
    <rPh sb="10" eb="11">
      <t>タメ</t>
    </rPh>
    <rPh sb="14" eb="15">
      <t>バ</t>
    </rPh>
    <rPh sb="19" eb="21">
      <t>タイオウ</t>
    </rPh>
    <phoneticPr fontId="2"/>
  </si>
  <si>
    <t>以前の暮らし方がどうだったかの情報収集が出来ていない（意識が足りない）。</t>
    <rPh sb="0" eb="2">
      <t>イゼン</t>
    </rPh>
    <rPh sb="3" eb="4">
      <t>ク</t>
    </rPh>
    <rPh sb="6" eb="7">
      <t>カタ</t>
    </rPh>
    <rPh sb="15" eb="19">
      <t>ジョウホウシュウシュウ</t>
    </rPh>
    <rPh sb="20" eb="22">
      <t>デキ</t>
    </rPh>
    <rPh sb="27" eb="29">
      <t>イシキ</t>
    </rPh>
    <rPh sb="30" eb="31">
      <t>タ</t>
    </rPh>
    <phoneticPr fontId="2"/>
  </si>
  <si>
    <t>コミュニケーションが苦手で自ら積極的に会話をしにいけないことがある。</t>
    <rPh sb="10" eb="12">
      <t>ニガテ</t>
    </rPh>
    <rPh sb="13" eb="14">
      <t>ミズカ</t>
    </rPh>
    <rPh sb="15" eb="18">
      <t>セッキョクテキ</t>
    </rPh>
    <rPh sb="19" eb="21">
      <t>カイワ</t>
    </rPh>
    <phoneticPr fontId="2"/>
  </si>
  <si>
    <t>住まいの民生委員の把握が出来ていない。</t>
    <rPh sb="0" eb="1">
      <t>ス</t>
    </rPh>
    <rPh sb="4" eb="8">
      <t>ミンセイイイン</t>
    </rPh>
    <rPh sb="9" eb="11">
      <t>ハアク</t>
    </rPh>
    <rPh sb="12" eb="14">
      <t>デキ</t>
    </rPh>
    <phoneticPr fontId="2"/>
  </si>
  <si>
    <t>住まい周辺の民生委員の把握や社会資源の情報が乏しい。</t>
    <rPh sb="0" eb="1">
      <t>ス</t>
    </rPh>
    <rPh sb="3" eb="5">
      <t>シュウヘン</t>
    </rPh>
    <rPh sb="6" eb="10">
      <t>ミンセイイイン</t>
    </rPh>
    <rPh sb="11" eb="13">
      <t>ハアク</t>
    </rPh>
    <rPh sb="14" eb="18">
      <t>シャカイシゲン</t>
    </rPh>
    <rPh sb="19" eb="21">
      <t>ジョウホウ</t>
    </rPh>
    <rPh sb="22" eb="23">
      <t>トボ</t>
    </rPh>
    <phoneticPr fontId="2"/>
  </si>
  <si>
    <t>地域資源についての把握や活用が出来ていない、活用方法が分からない。</t>
    <rPh sb="0" eb="4">
      <t>チイキシゲン</t>
    </rPh>
    <rPh sb="9" eb="11">
      <t>ハアク</t>
    </rPh>
    <rPh sb="12" eb="14">
      <t>カツヨウ</t>
    </rPh>
    <rPh sb="15" eb="17">
      <t>デキ</t>
    </rPh>
    <rPh sb="22" eb="26">
      <t>カツヨウホウホウ</t>
    </rPh>
    <rPh sb="27" eb="28">
      <t>ワ</t>
    </rPh>
    <phoneticPr fontId="2"/>
  </si>
  <si>
    <t>コロナ禍だったこともあるが、地域の方との関わりを持つ機会が無い（アプローチの意識が無い）。</t>
    <rPh sb="3" eb="4">
      <t>カ</t>
    </rPh>
    <rPh sb="14" eb="16">
      <t>チイキ</t>
    </rPh>
    <rPh sb="17" eb="18">
      <t>カタ</t>
    </rPh>
    <rPh sb="20" eb="21">
      <t>カカ</t>
    </rPh>
    <rPh sb="24" eb="25">
      <t>モ</t>
    </rPh>
    <rPh sb="26" eb="28">
      <t>キカイ</t>
    </rPh>
    <rPh sb="29" eb="30">
      <t>ナ</t>
    </rPh>
    <rPh sb="38" eb="40">
      <t>イシキ</t>
    </rPh>
    <rPh sb="41" eb="42">
      <t>ナ</t>
    </rPh>
    <phoneticPr fontId="2"/>
  </si>
  <si>
    <t>体調面を考慮した時に、食事や水分摂取量が少ないと何度も声を掛けてしまう。</t>
    <rPh sb="0" eb="3">
      <t>タイチョウメン</t>
    </rPh>
    <rPh sb="4" eb="6">
      <t>コウリョ</t>
    </rPh>
    <rPh sb="8" eb="9">
      <t>トキ</t>
    </rPh>
    <rPh sb="11" eb="13">
      <t>ショクジ</t>
    </rPh>
    <rPh sb="14" eb="19">
      <t>スイブンセッシュリョウ</t>
    </rPh>
    <rPh sb="20" eb="21">
      <t>スク</t>
    </rPh>
    <rPh sb="24" eb="26">
      <t>ナンド</t>
    </rPh>
    <rPh sb="27" eb="28">
      <t>コエ</t>
    </rPh>
    <rPh sb="29" eb="30">
      <t>カ</t>
    </rPh>
    <phoneticPr fontId="2"/>
  </si>
  <si>
    <t>食事や水分量を気にする必要もあり、声を掛け過ぎてしまっている。</t>
    <rPh sb="0" eb="2">
      <t>ショクジ</t>
    </rPh>
    <rPh sb="3" eb="6">
      <t>スイブンリョウ</t>
    </rPh>
    <rPh sb="7" eb="8">
      <t>キ</t>
    </rPh>
    <rPh sb="11" eb="13">
      <t>ヒツヨウ</t>
    </rPh>
    <rPh sb="17" eb="18">
      <t>コエ</t>
    </rPh>
    <rPh sb="19" eb="20">
      <t>カ</t>
    </rPh>
    <rPh sb="21" eb="22">
      <t>ス</t>
    </rPh>
    <phoneticPr fontId="2"/>
  </si>
  <si>
    <t>積極的に声掛けを行い信頼関係を築く様にしている。</t>
    <rPh sb="0" eb="3">
      <t>セッキョクテキ</t>
    </rPh>
    <rPh sb="4" eb="6">
      <t>コエカ</t>
    </rPh>
    <rPh sb="8" eb="9">
      <t>オコナ</t>
    </rPh>
    <rPh sb="10" eb="14">
      <t>シンライカンケイ</t>
    </rPh>
    <rPh sb="15" eb="16">
      <t>キズ</t>
    </rPh>
    <rPh sb="17" eb="18">
      <t>ヨウ</t>
    </rPh>
    <phoneticPr fontId="2"/>
  </si>
  <si>
    <t>昼礼等で共有された情報は把握しているが、フェイスシート等の確認を忘れてしまう事が多い。</t>
    <rPh sb="0" eb="2">
      <t>チュウレイ</t>
    </rPh>
    <rPh sb="2" eb="3">
      <t>トウ</t>
    </rPh>
    <rPh sb="4" eb="6">
      <t>キョウユウ</t>
    </rPh>
    <rPh sb="9" eb="11">
      <t>ジョウホウ</t>
    </rPh>
    <rPh sb="12" eb="14">
      <t>ハアク</t>
    </rPh>
    <rPh sb="27" eb="28">
      <t>トウ</t>
    </rPh>
    <rPh sb="29" eb="31">
      <t>カクニン</t>
    </rPh>
    <rPh sb="32" eb="33">
      <t>ワス</t>
    </rPh>
    <rPh sb="38" eb="39">
      <t>コト</t>
    </rPh>
    <rPh sb="40" eb="41">
      <t>オオ</t>
    </rPh>
    <phoneticPr fontId="2"/>
  </si>
  <si>
    <t>アセスメントシートに記載されていない部分で疑問に思ってもそのままにしてしまっている事が多い。</t>
    <rPh sb="10" eb="12">
      <t>キサイ</t>
    </rPh>
    <rPh sb="18" eb="20">
      <t>ブブン</t>
    </rPh>
    <rPh sb="21" eb="23">
      <t>ギモン</t>
    </rPh>
    <rPh sb="24" eb="25">
      <t>オモ</t>
    </rPh>
    <rPh sb="41" eb="42">
      <t>コト</t>
    </rPh>
    <rPh sb="43" eb="44">
      <t>オオ</t>
    </rPh>
    <phoneticPr fontId="2"/>
  </si>
  <si>
    <t>困っている事や不安に思っている事が無いかを含めて自ら積極的に家族様とコミュニケーションを図ると</t>
    <rPh sb="0" eb="1">
      <t>コマ</t>
    </rPh>
    <rPh sb="5" eb="6">
      <t>コト</t>
    </rPh>
    <rPh sb="7" eb="9">
      <t>フアン</t>
    </rPh>
    <rPh sb="10" eb="11">
      <t>オモ</t>
    </rPh>
    <rPh sb="15" eb="16">
      <t>コト</t>
    </rPh>
    <rPh sb="17" eb="18">
      <t>ナ</t>
    </rPh>
    <rPh sb="21" eb="22">
      <t>フク</t>
    </rPh>
    <rPh sb="24" eb="25">
      <t>ミズカ</t>
    </rPh>
    <rPh sb="26" eb="29">
      <t>セッキョクテキ</t>
    </rPh>
    <rPh sb="30" eb="33">
      <t>カゾクサマ</t>
    </rPh>
    <rPh sb="44" eb="45">
      <t>ハカ</t>
    </rPh>
    <phoneticPr fontId="2"/>
  </si>
  <si>
    <t>言う姿勢が足りなかった。</t>
    <rPh sb="0" eb="1">
      <t>イ</t>
    </rPh>
    <rPh sb="2" eb="4">
      <t>シセイ</t>
    </rPh>
    <rPh sb="5" eb="6">
      <t>タ</t>
    </rPh>
    <phoneticPr fontId="2"/>
  </si>
  <si>
    <t>自分からよりも、相手から話しをしてもらうのを待ってしまっている。</t>
    <rPh sb="0" eb="2">
      <t>ジブン</t>
    </rPh>
    <rPh sb="8" eb="10">
      <t>アイテ</t>
    </rPh>
    <rPh sb="12" eb="13">
      <t>ハナ</t>
    </rPh>
    <rPh sb="22" eb="23">
      <t>マ</t>
    </rPh>
    <phoneticPr fontId="2"/>
  </si>
  <si>
    <t>また、アセスメントシートなどに記載されいない部分を誰に確認すればいいのか分からない。</t>
    <rPh sb="15" eb="17">
      <t>キサイ</t>
    </rPh>
    <rPh sb="22" eb="24">
      <t>ブブン</t>
    </rPh>
    <rPh sb="25" eb="26">
      <t>ダレ</t>
    </rPh>
    <rPh sb="27" eb="29">
      <t>カクニン</t>
    </rPh>
    <rPh sb="36" eb="37">
      <t>ワ</t>
    </rPh>
    <phoneticPr fontId="2"/>
  </si>
  <si>
    <t>その方のゴールが何なのか？の把握がまず出来ていない。</t>
    <rPh sb="2" eb="3">
      <t>ホウ</t>
    </rPh>
    <rPh sb="8" eb="9">
      <t>ナニ</t>
    </rPh>
    <rPh sb="14" eb="16">
      <t>ハアク</t>
    </rPh>
    <rPh sb="19" eb="21">
      <t>デキ</t>
    </rPh>
    <phoneticPr fontId="2"/>
  </si>
  <si>
    <t>すぐに対応出来る事・出来ない事があり、後回しになってしまう。</t>
    <rPh sb="3" eb="5">
      <t>タイオウ</t>
    </rPh>
    <rPh sb="5" eb="7">
      <t>デキ</t>
    </rPh>
    <rPh sb="8" eb="9">
      <t>コト</t>
    </rPh>
    <rPh sb="10" eb="12">
      <t>デキ</t>
    </rPh>
    <rPh sb="14" eb="15">
      <t>コト</t>
    </rPh>
    <rPh sb="19" eb="21">
      <t>アトマワ</t>
    </rPh>
    <phoneticPr fontId="2"/>
  </si>
  <si>
    <t>後回しにしたままになってしまい、忘れてしまう事が度々あった。</t>
    <rPh sb="0" eb="2">
      <t>アトマワ</t>
    </rPh>
    <rPh sb="16" eb="17">
      <t>ワス</t>
    </rPh>
    <rPh sb="22" eb="23">
      <t>コト</t>
    </rPh>
    <rPh sb="24" eb="26">
      <t>タビタビ</t>
    </rPh>
    <phoneticPr fontId="2"/>
  </si>
  <si>
    <t>介護視点だけでなく、看護師の気付きや注意したい事も発信出来ている。</t>
    <rPh sb="0" eb="2">
      <t>カイゴ</t>
    </rPh>
    <rPh sb="2" eb="4">
      <t>シテン</t>
    </rPh>
    <rPh sb="10" eb="13">
      <t>カンゴシ</t>
    </rPh>
    <rPh sb="14" eb="16">
      <t>キヅ</t>
    </rPh>
    <rPh sb="18" eb="20">
      <t>チュウイ</t>
    </rPh>
    <rPh sb="23" eb="24">
      <t>コト</t>
    </rPh>
    <rPh sb="25" eb="29">
      <t>ハッシンデキ</t>
    </rPh>
    <phoneticPr fontId="2"/>
  </si>
  <si>
    <t>そこまで取り組む余裕が自分に持てていなかった。</t>
    <rPh sb="4" eb="5">
      <t>ト</t>
    </rPh>
    <rPh sb="6" eb="7">
      <t>ク</t>
    </rPh>
    <rPh sb="8" eb="10">
      <t>ヨユウ</t>
    </rPh>
    <rPh sb="11" eb="13">
      <t>ジブン</t>
    </rPh>
    <rPh sb="14" eb="15">
      <t>モ</t>
    </rPh>
    <phoneticPr fontId="2"/>
  </si>
  <si>
    <t>把握できている方もいれば、出来ていない方もいる。</t>
    <rPh sb="0" eb="2">
      <t>ハアク</t>
    </rPh>
    <rPh sb="7" eb="8">
      <t>カタ</t>
    </rPh>
    <rPh sb="13" eb="15">
      <t>デキ</t>
    </rPh>
    <rPh sb="19" eb="20">
      <t>カタ</t>
    </rPh>
    <phoneticPr fontId="2"/>
  </si>
  <si>
    <t>関わる時間が短い方は把握する時間・情報量も少なくなってしまっている。</t>
    <rPh sb="0" eb="1">
      <t>カカ</t>
    </rPh>
    <rPh sb="3" eb="5">
      <t>ジカン</t>
    </rPh>
    <rPh sb="6" eb="7">
      <t>ミジカ</t>
    </rPh>
    <rPh sb="8" eb="9">
      <t>カタ</t>
    </rPh>
    <rPh sb="10" eb="12">
      <t>ハアク</t>
    </rPh>
    <rPh sb="14" eb="16">
      <t>ジカン</t>
    </rPh>
    <rPh sb="17" eb="20">
      <t>ジョウホウリョウ</t>
    </rPh>
    <rPh sb="21" eb="22">
      <t>スク</t>
    </rPh>
    <phoneticPr fontId="2"/>
  </si>
  <si>
    <t>24シートに看護師が意見を出しても良いのか迷ってしまう。</t>
    <rPh sb="6" eb="9">
      <t>カンゴシ</t>
    </rPh>
    <rPh sb="10" eb="12">
      <t>イケン</t>
    </rPh>
    <rPh sb="13" eb="14">
      <t>ダ</t>
    </rPh>
    <rPh sb="17" eb="18">
      <t>ヨ</t>
    </rPh>
    <rPh sb="21" eb="22">
      <t>マヨ</t>
    </rPh>
    <phoneticPr fontId="2"/>
  </si>
  <si>
    <t>地域資源について、どのようなものがあるかあるのか理解・把握が出来てない。</t>
    <rPh sb="0" eb="4">
      <t>チイキシゲン</t>
    </rPh>
    <rPh sb="24" eb="26">
      <t>リカイ</t>
    </rPh>
    <rPh sb="27" eb="29">
      <t>ハアク</t>
    </rPh>
    <rPh sb="30" eb="32">
      <t>デキ</t>
    </rPh>
    <phoneticPr fontId="2"/>
  </si>
  <si>
    <t>就労期間が短く、まだ知る機会や知ろうとする努力が無かった。</t>
    <rPh sb="0" eb="4">
      <t>シュウロウキカン</t>
    </rPh>
    <rPh sb="5" eb="6">
      <t>ミジカ</t>
    </rPh>
    <rPh sb="10" eb="11">
      <t>シ</t>
    </rPh>
    <rPh sb="12" eb="14">
      <t>キカイ</t>
    </rPh>
    <rPh sb="15" eb="16">
      <t>シ</t>
    </rPh>
    <rPh sb="21" eb="23">
      <t>ドリョク</t>
    </rPh>
    <rPh sb="24" eb="25">
      <t>ナ</t>
    </rPh>
    <phoneticPr fontId="2"/>
  </si>
  <si>
    <t>医療面ではかかりつけ医への相談や提案をしている。</t>
    <rPh sb="0" eb="3">
      <t>イリョウメン</t>
    </rPh>
    <rPh sb="10" eb="11">
      <t>イ</t>
    </rPh>
    <rPh sb="13" eb="15">
      <t>ソウダン</t>
    </rPh>
    <rPh sb="16" eb="18">
      <t>テイアン</t>
    </rPh>
    <phoneticPr fontId="2"/>
  </si>
  <si>
    <t>通い（通所）・訪問・宿泊の適切な提供。</t>
    <rPh sb="0" eb="1">
      <t>カヨ</t>
    </rPh>
    <rPh sb="3" eb="5">
      <t>ツウショ</t>
    </rPh>
    <rPh sb="7" eb="9">
      <t>ホウモン</t>
    </rPh>
    <rPh sb="10" eb="12">
      <t>シュクハク</t>
    </rPh>
    <rPh sb="13" eb="15">
      <t>テキセツ</t>
    </rPh>
    <rPh sb="16" eb="18">
      <t>テイキョウ</t>
    </rPh>
    <phoneticPr fontId="2"/>
  </si>
  <si>
    <t>昼礼でのインシデントレポートの検討会議に参加した際、できるだけ意見を発信するようにしている。</t>
    <rPh sb="0" eb="2">
      <t>チュウレイ</t>
    </rPh>
    <rPh sb="15" eb="19">
      <t>ケントウカイギ</t>
    </rPh>
    <rPh sb="20" eb="22">
      <t>サンカ</t>
    </rPh>
    <rPh sb="24" eb="25">
      <t>サイ</t>
    </rPh>
    <rPh sb="31" eb="33">
      <t>イケン</t>
    </rPh>
    <rPh sb="34" eb="36">
      <t>ハッシン</t>
    </rPh>
    <phoneticPr fontId="2"/>
  </si>
  <si>
    <t>職場に慣れることを優先していた為。</t>
    <rPh sb="0" eb="2">
      <t>ショクバ</t>
    </rPh>
    <rPh sb="3" eb="4">
      <t>ナ</t>
    </rPh>
    <rPh sb="9" eb="11">
      <t>ユウセン</t>
    </rPh>
    <rPh sb="15" eb="16">
      <t>タメ</t>
    </rPh>
    <phoneticPr fontId="2"/>
  </si>
  <si>
    <t>研修では書面だけで終わらず、他者の意見・考え等を知る機会も得ている。</t>
    <rPh sb="0" eb="2">
      <t>ケンシュウ</t>
    </rPh>
    <rPh sb="4" eb="6">
      <t>ショメン</t>
    </rPh>
    <rPh sb="9" eb="10">
      <t>オ</t>
    </rPh>
    <rPh sb="14" eb="16">
      <t>タシャ</t>
    </rPh>
    <rPh sb="17" eb="19">
      <t>イケン</t>
    </rPh>
    <rPh sb="20" eb="21">
      <t>カンガ</t>
    </rPh>
    <rPh sb="22" eb="23">
      <t>トウ</t>
    </rPh>
    <rPh sb="24" eb="25">
      <t>シ</t>
    </rPh>
    <rPh sb="26" eb="28">
      <t>キカイ</t>
    </rPh>
    <rPh sb="29" eb="30">
      <t>エ</t>
    </rPh>
    <phoneticPr fontId="2"/>
  </si>
  <si>
    <t>独居の方・家族様が不在が多いため、フェースシート以外の情報を得るのに時間が掛かってしまう事がある。</t>
    <rPh sb="0" eb="2">
      <t>ドッキョ</t>
    </rPh>
    <rPh sb="3" eb="4">
      <t>カタ</t>
    </rPh>
    <rPh sb="5" eb="8">
      <t>カゾクサマ</t>
    </rPh>
    <rPh sb="9" eb="11">
      <t>フザイ</t>
    </rPh>
    <rPh sb="12" eb="13">
      <t>オオ</t>
    </rPh>
    <rPh sb="24" eb="26">
      <t>イガイ</t>
    </rPh>
    <rPh sb="27" eb="29">
      <t>ジョウホウ</t>
    </rPh>
    <rPh sb="30" eb="31">
      <t>エ</t>
    </rPh>
    <rPh sb="34" eb="36">
      <t>ジカン</t>
    </rPh>
    <rPh sb="37" eb="38">
      <t>カ</t>
    </rPh>
    <rPh sb="44" eb="45">
      <t>コト</t>
    </rPh>
    <phoneticPr fontId="2"/>
  </si>
  <si>
    <t>会議などでは発信していいのか不安になってしまい発信できないことがある。</t>
    <rPh sb="0" eb="2">
      <t>カイギ</t>
    </rPh>
    <rPh sb="6" eb="8">
      <t>ハッシン</t>
    </rPh>
    <rPh sb="14" eb="16">
      <t>フアン</t>
    </rPh>
    <rPh sb="23" eb="25">
      <t>ハッシン</t>
    </rPh>
    <phoneticPr fontId="2"/>
  </si>
  <si>
    <t>PDCAサイクルが出来ている方利用者様が限られてしまっている。</t>
    <rPh sb="9" eb="11">
      <t>デキ</t>
    </rPh>
    <rPh sb="14" eb="15">
      <t>カタ</t>
    </rPh>
    <rPh sb="15" eb="19">
      <t>リヨウシャサマ</t>
    </rPh>
    <rPh sb="20" eb="21">
      <t>カギ</t>
    </rPh>
    <phoneticPr fontId="2"/>
  </si>
  <si>
    <t>以前の暮らしや好み・拘り等の聞き取りなど、共有や具体的な吸い上げが足りない。</t>
    <rPh sb="0" eb="2">
      <t>イゼン</t>
    </rPh>
    <rPh sb="3" eb="4">
      <t>ク</t>
    </rPh>
    <rPh sb="7" eb="8">
      <t>コノ</t>
    </rPh>
    <rPh sb="10" eb="11">
      <t>コダワ</t>
    </rPh>
    <rPh sb="12" eb="13">
      <t>トウ</t>
    </rPh>
    <rPh sb="14" eb="15">
      <t>キ</t>
    </rPh>
    <rPh sb="16" eb="17">
      <t>ト</t>
    </rPh>
    <rPh sb="21" eb="23">
      <t>キョウユウ</t>
    </rPh>
    <rPh sb="24" eb="27">
      <t>グタイテキ</t>
    </rPh>
    <rPh sb="28" eb="29">
      <t>ス</t>
    </rPh>
    <rPh sb="30" eb="31">
      <t>ア</t>
    </rPh>
    <rPh sb="33" eb="34">
      <t>タ</t>
    </rPh>
    <phoneticPr fontId="2"/>
  </si>
  <si>
    <t>得た情報を24シートに（都度の）追加出来ていない。</t>
    <rPh sb="0" eb="1">
      <t>エ</t>
    </rPh>
    <rPh sb="2" eb="4">
      <t>ジョウホウ</t>
    </rPh>
    <rPh sb="12" eb="14">
      <t>ツド</t>
    </rPh>
    <rPh sb="16" eb="18">
      <t>ツイカ</t>
    </rPh>
    <rPh sb="18" eb="20">
      <t>デキ</t>
    </rPh>
    <phoneticPr fontId="2"/>
  </si>
  <si>
    <t>その時の反応や言葉等も細かく残すようにしている。</t>
    <rPh sb="2" eb="3">
      <t>トキ</t>
    </rPh>
    <rPh sb="4" eb="6">
      <t>ハンノウ</t>
    </rPh>
    <rPh sb="7" eb="10">
      <t>コトバトウ</t>
    </rPh>
    <rPh sb="11" eb="12">
      <t>コマ</t>
    </rPh>
    <rPh sb="14" eb="15">
      <t>ノコ</t>
    </rPh>
    <phoneticPr fontId="2"/>
  </si>
  <si>
    <t>本人様のその日の体調に合わせてケアの方法を試し、結果を共有するようにしている。また、記録にも</t>
    <rPh sb="0" eb="2">
      <t>ホンニン</t>
    </rPh>
    <rPh sb="2" eb="3">
      <t>サマ</t>
    </rPh>
    <rPh sb="6" eb="7">
      <t>ヒ</t>
    </rPh>
    <rPh sb="8" eb="10">
      <t>タイチョウ</t>
    </rPh>
    <rPh sb="11" eb="12">
      <t>ア</t>
    </rPh>
    <rPh sb="18" eb="20">
      <t>ホウホウ</t>
    </rPh>
    <rPh sb="21" eb="22">
      <t>タメ</t>
    </rPh>
    <rPh sb="24" eb="26">
      <t>ケッカ</t>
    </rPh>
    <rPh sb="27" eb="29">
      <t>キョウユウ</t>
    </rPh>
    <rPh sb="42" eb="44">
      <t>キロク</t>
    </rPh>
    <phoneticPr fontId="2"/>
  </si>
  <si>
    <t>コロナが5類に移行されてから、いきいきふれあい事業に参加するようになり、また夏祭りイベントで外部</t>
    <rPh sb="5" eb="6">
      <t>ルイ</t>
    </rPh>
    <rPh sb="7" eb="9">
      <t>イコウ</t>
    </rPh>
    <rPh sb="23" eb="25">
      <t>ジギョウ</t>
    </rPh>
    <rPh sb="26" eb="28">
      <t>サンカ</t>
    </rPh>
    <rPh sb="38" eb="40">
      <t>ナツマツ</t>
    </rPh>
    <rPh sb="46" eb="48">
      <t>ガイブ</t>
    </rPh>
    <phoneticPr fontId="2"/>
  </si>
  <si>
    <t>の方との交流一部再開等、少しずつ地域との関わりを再開出来てきている。</t>
    <rPh sb="24" eb="26">
      <t>サイカイ</t>
    </rPh>
    <rPh sb="26" eb="28">
      <t>デキ</t>
    </rPh>
    <phoneticPr fontId="2"/>
  </si>
  <si>
    <t>家族様の希望内容と本人様の要望が違う事があり、訪問支援の際に本人様から断られてしまう事があった。</t>
    <rPh sb="0" eb="3">
      <t>カゾクサマ</t>
    </rPh>
    <rPh sb="4" eb="6">
      <t>キボウ</t>
    </rPh>
    <rPh sb="6" eb="8">
      <t>ナイヨウ</t>
    </rPh>
    <rPh sb="9" eb="12">
      <t>ホンニンサマ</t>
    </rPh>
    <rPh sb="13" eb="15">
      <t>ヨウボウ</t>
    </rPh>
    <rPh sb="16" eb="17">
      <t>チガ</t>
    </rPh>
    <rPh sb="18" eb="19">
      <t>コト</t>
    </rPh>
    <rPh sb="23" eb="27">
      <t>ホウモンシエン</t>
    </rPh>
    <rPh sb="28" eb="29">
      <t>サイ</t>
    </rPh>
    <rPh sb="30" eb="33">
      <t>ホンニンサマ</t>
    </rPh>
    <rPh sb="35" eb="36">
      <t>コトワ</t>
    </rPh>
    <rPh sb="42" eb="43">
      <t>コト</t>
    </rPh>
    <phoneticPr fontId="2"/>
  </si>
  <si>
    <t>声掛けに関して（男性女性などもあり）職員によっての違いが対応の拒否などにも繋がってしまっている。</t>
    <rPh sb="0" eb="2">
      <t>コエカ</t>
    </rPh>
    <rPh sb="4" eb="5">
      <t>カン</t>
    </rPh>
    <rPh sb="8" eb="12">
      <t>ダンセイジョセイ</t>
    </rPh>
    <rPh sb="18" eb="20">
      <t>ショクイン</t>
    </rPh>
    <rPh sb="25" eb="26">
      <t>チガ</t>
    </rPh>
    <rPh sb="28" eb="30">
      <t>タイオウ</t>
    </rPh>
    <rPh sb="31" eb="33">
      <t>キョヒ</t>
    </rPh>
    <rPh sb="37" eb="38">
      <t>ツナ</t>
    </rPh>
    <phoneticPr fontId="2"/>
  </si>
  <si>
    <t>問題に対しての解決策や提案など多職種間での検討を行えている。</t>
    <rPh sb="0" eb="2">
      <t>モンダイ</t>
    </rPh>
    <rPh sb="3" eb="4">
      <t>タイ</t>
    </rPh>
    <rPh sb="7" eb="10">
      <t>カイケツサク</t>
    </rPh>
    <rPh sb="11" eb="13">
      <t>テイアン</t>
    </rPh>
    <rPh sb="15" eb="18">
      <t>タショクシュ</t>
    </rPh>
    <rPh sb="18" eb="19">
      <t>カン</t>
    </rPh>
    <rPh sb="21" eb="23">
      <t>ケントウ</t>
    </rPh>
    <rPh sb="24" eb="25">
      <t>オコナ</t>
    </rPh>
    <phoneticPr fontId="2"/>
  </si>
  <si>
    <t>初期段階では信頼関係が築けていない為、深く聞いてしまっていいのか悩んでしまう。</t>
    <rPh sb="0" eb="4">
      <t>ショキダンカイ</t>
    </rPh>
    <rPh sb="6" eb="10">
      <t>シンライカンケイ</t>
    </rPh>
    <rPh sb="11" eb="12">
      <t>キズ</t>
    </rPh>
    <rPh sb="17" eb="18">
      <t>タメ</t>
    </rPh>
    <rPh sb="19" eb="20">
      <t>フカ</t>
    </rPh>
    <rPh sb="21" eb="22">
      <t>キ</t>
    </rPh>
    <rPh sb="32" eb="33">
      <t>ナヤ</t>
    </rPh>
    <phoneticPr fontId="2"/>
  </si>
  <si>
    <t>チームで「～がしたい」の把握や話し合いができていない事がある。</t>
    <rPh sb="12" eb="14">
      <t>ハアク</t>
    </rPh>
    <rPh sb="15" eb="16">
      <t>ハナ</t>
    </rPh>
    <rPh sb="17" eb="18">
      <t>ア</t>
    </rPh>
    <rPh sb="26" eb="27">
      <t>コト</t>
    </rPh>
    <phoneticPr fontId="2"/>
  </si>
  <si>
    <t>業務に追われてしまい、余裕が作れなかった。</t>
    <rPh sb="0" eb="2">
      <t>ギョウム</t>
    </rPh>
    <rPh sb="3" eb="4">
      <t>オ</t>
    </rPh>
    <rPh sb="11" eb="13">
      <t>ヨユウ</t>
    </rPh>
    <rPh sb="14" eb="15">
      <t>ツク</t>
    </rPh>
    <phoneticPr fontId="2"/>
  </si>
  <si>
    <t>一人ひとりとはゆっくり話をする時間を設けられていない。</t>
    <rPh sb="0" eb="2">
      <t>ヒトリ</t>
    </rPh>
    <rPh sb="11" eb="12">
      <t>ハナシ</t>
    </rPh>
    <rPh sb="15" eb="17">
      <t>ジカン</t>
    </rPh>
    <rPh sb="18" eb="19">
      <t>モウ</t>
    </rPh>
    <phoneticPr fontId="2"/>
  </si>
  <si>
    <t>深い信頼関係が築けていない。</t>
    <rPh sb="0" eb="1">
      <t>フカ</t>
    </rPh>
    <rPh sb="2" eb="6">
      <t>シンライカンケイ</t>
    </rPh>
    <rPh sb="7" eb="8">
      <t>キズ</t>
    </rPh>
    <phoneticPr fontId="2"/>
  </si>
  <si>
    <t>前回計画した改善計画</t>
    <rPh sb="0" eb="2">
      <t>ゼンカイ</t>
    </rPh>
    <rPh sb="2" eb="4">
      <t>ケイカク</t>
    </rPh>
    <rPh sb="6" eb="8">
      <t>カイゼン</t>
    </rPh>
    <rPh sb="8" eb="10">
      <t>ケイカク</t>
    </rPh>
    <phoneticPr fontId="2"/>
  </si>
  <si>
    <t>計画した改善計画に対する取組み結果</t>
    <rPh sb="0" eb="2">
      <t>ケイカク</t>
    </rPh>
    <rPh sb="4" eb="6">
      <t>カイゼン</t>
    </rPh>
    <rPh sb="6" eb="8">
      <t>ケイカク</t>
    </rPh>
    <rPh sb="9" eb="10">
      <t>タイ</t>
    </rPh>
    <rPh sb="12" eb="14">
      <t>トリク</t>
    </rPh>
    <rPh sb="15" eb="17">
      <t>ケッカ</t>
    </rPh>
    <phoneticPr fontId="2"/>
  </si>
  <si>
    <t>次年度の具体的な改善計画</t>
    <rPh sb="0" eb="3">
      <t>ジネンド</t>
    </rPh>
    <rPh sb="4" eb="7">
      <t>グタイテキ</t>
    </rPh>
    <rPh sb="8" eb="10">
      <t>カイゼン</t>
    </rPh>
    <rPh sb="10" eb="12">
      <t>ケイカク</t>
    </rPh>
    <phoneticPr fontId="2"/>
  </si>
  <si>
    <r>
      <t>“前回の改善計画”は皆さんが昨年度に経てた”次回までの改善計画”になります。
当然、こちらは全員がすべての項目を把握している事が前提となっていますので、各自で取組結果を200文字以内に簡潔にまとめて下さい。</t>
    </r>
    <r>
      <rPr>
        <b/>
        <sz val="10"/>
        <color rgb="FFFF0000"/>
        <rFont val="ＭＳ 明朝"/>
        <family val="1"/>
        <charset val="128"/>
      </rPr>
      <t>　9月26日16時まで</t>
    </r>
    <rPh sb="1" eb="3">
      <t>ゼンカイ</t>
    </rPh>
    <rPh sb="4" eb="8">
      <t>カイゼンケイカク</t>
    </rPh>
    <rPh sb="10" eb="11">
      <t>ミナ</t>
    </rPh>
    <rPh sb="14" eb="17">
      <t>サクネンド</t>
    </rPh>
    <rPh sb="18" eb="19">
      <t>タ</t>
    </rPh>
    <rPh sb="22" eb="24">
      <t>ジカイ</t>
    </rPh>
    <rPh sb="27" eb="31">
      <t>カイゼンケイカク</t>
    </rPh>
    <rPh sb="39" eb="41">
      <t>トウゼン</t>
    </rPh>
    <rPh sb="46" eb="48">
      <t>ゼンイン</t>
    </rPh>
    <rPh sb="53" eb="55">
      <t>コウモク</t>
    </rPh>
    <rPh sb="56" eb="58">
      <t>ハアク</t>
    </rPh>
    <rPh sb="62" eb="63">
      <t>コト</t>
    </rPh>
    <rPh sb="64" eb="66">
      <t>ゼンテイ</t>
    </rPh>
    <rPh sb="76" eb="78">
      <t>カクジ</t>
    </rPh>
    <rPh sb="79" eb="83">
      <t>トリクミケッカ</t>
    </rPh>
    <rPh sb="87" eb="89">
      <t>モジ</t>
    </rPh>
    <rPh sb="89" eb="91">
      <t>イナイ</t>
    </rPh>
    <rPh sb="92" eb="94">
      <t>カンケツ</t>
    </rPh>
    <rPh sb="99" eb="100">
      <t>クダ</t>
    </rPh>
    <rPh sb="105" eb="106">
      <t>ガツ</t>
    </rPh>
    <rPh sb="108" eb="109">
      <t>ニチ</t>
    </rPh>
    <rPh sb="111" eb="112">
      <t>ジ</t>
    </rPh>
    <phoneticPr fontId="2"/>
  </si>
  <si>
    <r>
      <t>１０～１２月のユニット会議で３項目ずつ決定していきます。
“できていない点”“なぜ？どうして？できていないのか？”を元に各自、次年度（令和６年度）の</t>
    </r>
    <r>
      <rPr>
        <u/>
        <sz val="9"/>
        <color theme="1"/>
        <rFont val="ＭＳ 明朝"/>
        <family val="1"/>
        <charset val="128"/>
      </rPr>
      <t>具体的な改善計画</t>
    </r>
    <r>
      <rPr>
        <sz val="9"/>
        <color theme="1"/>
        <rFont val="ＭＳ 明朝"/>
        <family val="1"/>
        <charset val="128"/>
      </rPr>
      <t>を策定してください。　※200文字以内で意図を簡潔にまとめて下さい。　</t>
    </r>
    <r>
      <rPr>
        <b/>
        <sz val="10"/>
        <color rgb="FFFF0000"/>
        <rFont val="ＭＳ 明朝"/>
        <family val="1"/>
        <charset val="128"/>
      </rPr>
      <t>　9月26日16時まで</t>
    </r>
    <rPh sb="5" eb="6">
      <t>ガツ</t>
    </rPh>
    <rPh sb="11" eb="13">
      <t>カイギ</t>
    </rPh>
    <rPh sb="15" eb="17">
      <t>コウモク</t>
    </rPh>
    <rPh sb="19" eb="21">
      <t>ケッテイ</t>
    </rPh>
    <rPh sb="36" eb="37">
      <t>テン</t>
    </rPh>
    <rPh sb="58" eb="59">
      <t>モト</t>
    </rPh>
    <rPh sb="60" eb="62">
      <t>カクジ</t>
    </rPh>
    <rPh sb="67" eb="69">
      <t>レイワ</t>
    </rPh>
    <rPh sb="70" eb="72">
      <t>ネンド</t>
    </rPh>
    <rPh sb="74" eb="77">
      <t>グタイテキ</t>
    </rPh>
    <rPh sb="78" eb="82">
      <t>カイゼンケイカク</t>
    </rPh>
    <rPh sb="83" eb="85">
      <t>サクテイ</t>
    </rPh>
    <rPh sb="97" eb="99">
      <t>モジ</t>
    </rPh>
    <rPh sb="99" eb="101">
      <t>イナイ</t>
    </rPh>
    <rPh sb="102" eb="104">
      <t>イト</t>
    </rPh>
    <rPh sb="105" eb="107">
      <t>カンケツ</t>
    </rPh>
    <rPh sb="112" eb="113">
      <t>クダ</t>
    </rPh>
    <phoneticPr fontId="2"/>
  </si>
  <si>
    <t>０.簡易説明</t>
    <rPh sb="2" eb="6">
      <t>カンイセツメイ</t>
    </rPh>
    <phoneticPr fontId="2"/>
  </si>
  <si>
    <t>氏名</t>
    <rPh sb="0" eb="2">
      <t>シメイ</t>
    </rPh>
    <phoneticPr fontId="2"/>
  </si>
  <si>
    <t>⑩</t>
    <phoneticPr fontId="2"/>
  </si>
  <si>
    <t>初期支援が開始したら同じケアが行えるよう、開始から二週間後など期間を決めて各自で得た情報をもとに</t>
    <rPh sb="0" eb="4">
      <t>ショキシエン</t>
    </rPh>
    <rPh sb="5" eb="7">
      <t>カイシ</t>
    </rPh>
    <rPh sb="10" eb="11">
      <t>オナ</t>
    </rPh>
    <rPh sb="15" eb="16">
      <t>オコナ</t>
    </rPh>
    <rPh sb="21" eb="23">
      <t>カイシ</t>
    </rPh>
    <rPh sb="25" eb="26">
      <t>フタ</t>
    </rPh>
    <rPh sb="26" eb="28">
      <t>シュウカン</t>
    </rPh>
    <rPh sb="28" eb="29">
      <t>ゴ</t>
    </rPh>
    <rPh sb="31" eb="33">
      <t>キカン</t>
    </rPh>
    <rPh sb="34" eb="35">
      <t>キ</t>
    </rPh>
    <rPh sb="37" eb="39">
      <t>カクジ</t>
    </rPh>
    <rPh sb="40" eb="41">
      <t>エ</t>
    </rPh>
    <rPh sb="42" eb="44">
      <t>ジョウホウ</t>
    </rPh>
    <phoneticPr fontId="2"/>
  </si>
  <si>
    <t>昼礼やユニット会議等で共有を図り、チームの方向性を確認（振り返りも同様）。</t>
    <rPh sb="0" eb="2">
      <t>チュウレイ</t>
    </rPh>
    <rPh sb="7" eb="9">
      <t>カイギ</t>
    </rPh>
    <rPh sb="9" eb="10">
      <t>トウ</t>
    </rPh>
    <rPh sb="11" eb="13">
      <t>キョウユウ</t>
    </rPh>
    <rPh sb="25" eb="27">
      <t>カクニン</t>
    </rPh>
    <rPh sb="28" eb="29">
      <t>フ</t>
    </rPh>
    <rPh sb="30" eb="31">
      <t>カエ</t>
    </rPh>
    <rPh sb="33" eb="35">
      <t>ドウヨウ</t>
    </rPh>
    <phoneticPr fontId="2"/>
  </si>
  <si>
    <t>→</t>
    <phoneticPr fontId="2"/>
  </si>
  <si>
    <t>情報収集しチームで共有できている（支援記録やslack（情報共有アプリ）等）。</t>
    <rPh sb="0" eb="4">
      <t>ジョウホウシュウシュウ</t>
    </rPh>
    <rPh sb="9" eb="11">
      <t>キョウユウ</t>
    </rPh>
    <rPh sb="17" eb="21">
      <t>シエンキロク</t>
    </rPh>
    <rPh sb="28" eb="32">
      <t>ジョウホウキョウユウ</t>
    </rPh>
    <rPh sb="36" eb="37">
      <t>トウ</t>
    </rPh>
    <phoneticPr fontId="2"/>
  </si>
  <si>
    <t>日頃の関わりで気づいたことや変わりについては情報共有することが出来ていたが、フェイスシートの把握や</t>
    <rPh sb="0" eb="2">
      <t>ヒゴロ</t>
    </rPh>
    <rPh sb="3" eb="4">
      <t>カカ</t>
    </rPh>
    <rPh sb="7" eb="8">
      <t>キ</t>
    </rPh>
    <rPh sb="14" eb="15">
      <t>カ</t>
    </rPh>
    <rPh sb="22" eb="26">
      <t>ジョウホウキョウユウ</t>
    </rPh>
    <rPh sb="31" eb="33">
      <t>デキ</t>
    </rPh>
    <rPh sb="46" eb="48">
      <t>ハアク</t>
    </rPh>
    <phoneticPr fontId="2"/>
  </si>
  <si>
    <t>聞き取りシートの活用は出来ておらず、その日だけでの共有で後日把握しきれているという職員が全員では</t>
    <rPh sb="0" eb="1">
      <t>キ</t>
    </rPh>
    <rPh sb="2" eb="3">
      <t>ト</t>
    </rPh>
    <rPh sb="8" eb="10">
      <t>カツヨウ</t>
    </rPh>
    <rPh sb="11" eb="13">
      <t>デキ</t>
    </rPh>
    <rPh sb="20" eb="21">
      <t>ヒ</t>
    </rPh>
    <rPh sb="25" eb="27">
      <t>キョウユウ</t>
    </rPh>
    <rPh sb="28" eb="30">
      <t>ゴジツ</t>
    </rPh>
    <rPh sb="30" eb="32">
      <t>ハアク</t>
    </rPh>
    <rPh sb="41" eb="43">
      <t>ショクイン</t>
    </rPh>
    <rPh sb="44" eb="46">
      <t>ゼンイン</t>
    </rPh>
    <phoneticPr fontId="2"/>
  </si>
  <si>
    <t>無く、上手く収集や共有、情報の活用が出来ていなかった。</t>
    <rPh sb="0" eb="1">
      <t>ナ</t>
    </rPh>
    <rPh sb="3" eb="5">
      <t>ウマ</t>
    </rPh>
    <rPh sb="6" eb="8">
      <t>シュウシュウ</t>
    </rPh>
    <rPh sb="9" eb="11">
      <t>キョウユウ</t>
    </rPh>
    <rPh sb="12" eb="14">
      <t>ジョウホウ</t>
    </rPh>
    <rPh sb="15" eb="17">
      <t>カツヨウ</t>
    </rPh>
    <rPh sb="18" eb="20">
      <t>デキ</t>
    </rPh>
    <phoneticPr fontId="2"/>
  </si>
  <si>
    <t>全職員が情報をしっかり把握できていないことがあった。振り返りまできちんと行えず曖昧な状態が多い。</t>
    <rPh sb="0" eb="3">
      <t>ゼンショクイン</t>
    </rPh>
    <rPh sb="4" eb="6">
      <t>ジョウホウ</t>
    </rPh>
    <rPh sb="11" eb="13">
      <t>ハアク</t>
    </rPh>
    <rPh sb="26" eb="27">
      <t>フ</t>
    </rPh>
    <rPh sb="28" eb="29">
      <t>カエ</t>
    </rPh>
    <rPh sb="36" eb="37">
      <t>オコナ</t>
    </rPh>
    <rPh sb="39" eb="41">
      <t>アイマイ</t>
    </rPh>
    <rPh sb="42" eb="44">
      <t>ジョウタイ</t>
    </rPh>
    <rPh sb="45" eb="46">
      <t>オオ</t>
    </rPh>
    <phoneticPr fontId="2"/>
  </si>
  <si>
    <t>フェイスシートや個人・家族から確認した情報を記録に残したり、昼礼で伝えあい情報共有を行った。</t>
    <rPh sb="8" eb="10">
      <t>コジン</t>
    </rPh>
    <rPh sb="11" eb="13">
      <t>カゾク</t>
    </rPh>
    <rPh sb="15" eb="17">
      <t>カクニン</t>
    </rPh>
    <rPh sb="19" eb="21">
      <t>ジョウホウ</t>
    </rPh>
    <rPh sb="22" eb="24">
      <t>キロク</t>
    </rPh>
    <rPh sb="25" eb="26">
      <t>ノコ</t>
    </rPh>
    <rPh sb="30" eb="32">
      <t>チュウレイ</t>
    </rPh>
    <rPh sb="33" eb="34">
      <t>ツタ</t>
    </rPh>
    <rPh sb="37" eb="39">
      <t>ジョウホウ</t>
    </rPh>
    <rPh sb="39" eb="41">
      <t>キョウユウ</t>
    </rPh>
    <rPh sb="42" eb="43">
      <t>オコナ</t>
    </rPh>
    <phoneticPr fontId="2"/>
  </si>
  <si>
    <t>得た情報から、実行に移しても振り返りが不十分だったと思います。</t>
    <rPh sb="0" eb="1">
      <t>エ</t>
    </rPh>
    <rPh sb="2" eb="4">
      <t>ジョウホウ</t>
    </rPh>
    <rPh sb="7" eb="9">
      <t>ジッコウ</t>
    </rPh>
    <rPh sb="10" eb="11">
      <t>ウツ</t>
    </rPh>
    <rPh sb="14" eb="15">
      <t>フ</t>
    </rPh>
    <rPh sb="16" eb="17">
      <t>カエ</t>
    </rPh>
    <rPh sb="19" eb="22">
      <t>フジュウブン</t>
    </rPh>
    <rPh sb="26" eb="27">
      <t>オモ</t>
    </rPh>
    <phoneticPr fontId="2"/>
  </si>
  <si>
    <t>フェイスシート等状況や利用者様の状態の変化があればその都度書き直し、実践できている。</t>
    <rPh sb="7" eb="8">
      <t>トウ</t>
    </rPh>
    <rPh sb="8" eb="10">
      <t>ジョウキョウ</t>
    </rPh>
    <rPh sb="11" eb="14">
      <t>リヨウシャ</t>
    </rPh>
    <rPh sb="14" eb="15">
      <t>サマ</t>
    </rPh>
    <rPh sb="16" eb="18">
      <t>ジョウタイ</t>
    </rPh>
    <rPh sb="19" eb="21">
      <t>ヘンカ</t>
    </rPh>
    <rPh sb="27" eb="29">
      <t>ツド</t>
    </rPh>
    <rPh sb="29" eb="30">
      <t>カ</t>
    </rPh>
    <rPh sb="31" eb="32">
      <t>ナオ</t>
    </rPh>
    <rPh sb="34" eb="36">
      <t>ジッセン</t>
    </rPh>
    <phoneticPr fontId="2"/>
  </si>
  <si>
    <t>⑥</t>
    <phoneticPr fontId="2"/>
  </si>
  <si>
    <t>フェイスシートや個人との関わりを聞き取りシートに情報を残してチームでの情報収集を行っているが、</t>
    <rPh sb="8" eb="10">
      <t>コジン</t>
    </rPh>
    <rPh sb="12" eb="13">
      <t>カカ</t>
    </rPh>
    <rPh sb="16" eb="17">
      <t>キ</t>
    </rPh>
    <rPh sb="18" eb="19">
      <t>ト</t>
    </rPh>
    <rPh sb="24" eb="26">
      <t>ジョウホウ</t>
    </rPh>
    <rPh sb="27" eb="28">
      <t>ノコ</t>
    </rPh>
    <rPh sb="35" eb="39">
      <t>ジョウホウシュウシュウ</t>
    </rPh>
    <rPh sb="40" eb="41">
      <t>オコナ</t>
    </rPh>
    <phoneticPr fontId="2"/>
  </si>
  <si>
    <t>どうしてもその後の振り返りやケアに繋げることが出来ていない。</t>
    <rPh sb="7" eb="8">
      <t>ゴ</t>
    </rPh>
    <rPh sb="9" eb="10">
      <t>フ</t>
    </rPh>
    <rPh sb="11" eb="12">
      <t>カエ</t>
    </rPh>
    <rPh sb="17" eb="18">
      <t>ツナ</t>
    </rPh>
    <rPh sb="23" eb="25">
      <t>デキ</t>
    </rPh>
    <phoneticPr fontId="2"/>
  </si>
  <si>
    <t>⑦</t>
    <phoneticPr fontId="2"/>
  </si>
  <si>
    <t>チームの中でも共有出来ていない情報もある為、共有すべき情報を自己判断せずにチームで検討する様に</t>
    <rPh sb="4" eb="5">
      <t>ナカ</t>
    </rPh>
    <rPh sb="7" eb="9">
      <t>キョウユウ</t>
    </rPh>
    <rPh sb="9" eb="11">
      <t>デキ</t>
    </rPh>
    <rPh sb="15" eb="17">
      <t>ジョウホウ</t>
    </rPh>
    <rPh sb="20" eb="21">
      <t>タメ</t>
    </rPh>
    <rPh sb="22" eb="24">
      <t>キョウユウ</t>
    </rPh>
    <rPh sb="27" eb="29">
      <t>ジョウホウ</t>
    </rPh>
    <rPh sb="30" eb="34">
      <t>ジコハンダン</t>
    </rPh>
    <rPh sb="41" eb="43">
      <t>ケントウ</t>
    </rPh>
    <rPh sb="45" eb="46">
      <t>ヨウ</t>
    </rPh>
    <phoneticPr fontId="2"/>
  </si>
  <si>
    <t>努めた。</t>
    <rPh sb="0" eb="1">
      <t>ツト</t>
    </rPh>
    <phoneticPr fontId="2"/>
  </si>
  <si>
    <t>⑧</t>
    <phoneticPr fontId="2"/>
  </si>
  <si>
    <t>自己評価の内容は出来ていたと思うが、1か月後の検討が出来ていない。</t>
    <rPh sb="0" eb="4">
      <t>ジコヒョウカ</t>
    </rPh>
    <rPh sb="5" eb="7">
      <t>ナイヨウ</t>
    </rPh>
    <rPh sb="8" eb="10">
      <t>デキ</t>
    </rPh>
    <rPh sb="14" eb="15">
      <t>オモ</t>
    </rPh>
    <rPh sb="20" eb="22">
      <t>ゲツゴ</t>
    </rPh>
    <rPh sb="23" eb="25">
      <t>ケントウ</t>
    </rPh>
    <rPh sb="26" eb="28">
      <t>デキ</t>
    </rPh>
    <phoneticPr fontId="2"/>
  </si>
  <si>
    <t>聞き取りシートや24シートへ得た情報を記載していく。</t>
    <rPh sb="0" eb="1">
      <t>キ</t>
    </rPh>
    <rPh sb="2" eb="3">
      <t>ト</t>
    </rPh>
    <rPh sb="14" eb="15">
      <t>エ</t>
    </rPh>
    <rPh sb="16" eb="18">
      <t>ジョウホウ</t>
    </rPh>
    <rPh sb="19" eb="21">
      <t>キサイ</t>
    </rPh>
    <phoneticPr fontId="2"/>
  </si>
  <si>
    <t>「～したい」と言う利用者様の声は拾えているが、その答えに対して実現が出来ていない。</t>
    <rPh sb="7" eb="8">
      <t>イ</t>
    </rPh>
    <rPh sb="9" eb="13">
      <t>リヨウシャサマ</t>
    </rPh>
    <rPh sb="14" eb="15">
      <t>コエ</t>
    </rPh>
    <rPh sb="16" eb="17">
      <t>ヒロ</t>
    </rPh>
    <rPh sb="25" eb="26">
      <t>コタ</t>
    </rPh>
    <rPh sb="28" eb="29">
      <t>タイ</t>
    </rPh>
    <rPh sb="31" eb="33">
      <t>ジツゲン</t>
    </rPh>
    <rPh sb="34" eb="36">
      <t>デキ</t>
    </rPh>
    <phoneticPr fontId="2"/>
  </si>
  <si>
    <t>施設内で得た「～したい」という情報でやれる事については行えていたが、その方のゴールやケアプランの</t>
    <rPh sb="0" eb="3">
      <t>シセツナイ</t>
    </rPh>
    <rPh sb="4" eb="5">
      <t>エ</t>
    </rPh>
    <rPh sb="15" eb="17">
      <t>ジョウホウ</t>
    </rPh>
    <rPh sb="21" eb="22">
      <t>コト</t>
    </rPh>
    <rPh sb="27" eb="28">
      <t>オコナ</t>
    </rPh>
    <rPh sb="36" eb="37">
      <t>カタ</t>
    </rPh>
    <phoneticPr fontId="2"/>
  </si>
  <si>
    <t>把握が出来ておらず実行に移せなかった。</t>
    <rPh sb="0" eb="2">
      <t>ハアク</t>
    </rPh>
    <rPh sb="3" eb="5">
      <t>デキ</t>
    </rPh>
    <rPh sb="9" eb="11">
      <t>ジッコウ</t>
    </rPh>
    <rPh sb="12" eb="13">
      <t>ウツ</t>
    </rPh>
    <phoneticPr fontId="2"/>
  </si>
  <si>
    <t>利用者様の声を聴き、なるべく要望に応えられるよう努めたが、実行に出来ない事もあった。</t>
    <rPh sb="0" eb="4">
      <t>リヨウシャサマ</t>
    </rPh>
    <rPh sb="5" eb="6">
      <t>コエ</t>
    </rPh>
    <rPh sb="7" eb="8">
      <t>キ</t>
    </rPh>
    <rPh sb="14" eb="16">
      <t>ヨウボウ</t>
    </rPh>
    <rPh sb="17" eb="18">
      <t>コタ</t>
    </rPh>
    <rPh sb="24" eb="25">
      <t>ツト</t>
    </rPh>
    <rPh sb="29" eb="31">
      <t>ジッコウ</t>
    </rPh>
    <rPh sb="32" eb="34">
      <t>デキ</t>
    </rPh>
    <rPh sb="36" eb="37">
      <t>コト</t>
    </rPh>
    <phoneticPr fontId="2"/>
  </si>
  <si>
    <t>利用者様の「～したい」というニーズを関わりや表情などから確認し記録や昼礼で共有して実行に取り組ん</t>
    <rPh sb="0" eb="4">
      <t>リヨウシャサマ</t>
    </rPh>
    <rPh sb="18" eb="19">
      <t>カカ</t>
    </rPh>
    <rPh sb="22" eb="24">
      <t>ヒョウジョウ</t>
    </rPh>
    <rPh sb="28" eb="30">
      <t>カクニン</t>
    </rPh>
    <rPh sb="31" eb="33">
      <t>キロク</t>
    </rPh>
    <rPh sb="34" eb="36">
      <t>チュウレイ</t>
    </rPh>
    <rPh sb="37" eb="39">
      <t>キョウユウ</t>
    </rPh>
    <rPh sb="41" eb="43">
      <t>ジッコウ</t>
    </rPh>
    <rPh sb="44" eb="45">
      <t>ト</t>
    </rPh>
    <rPh sb="46" eb="47">
      <t>ク</t>
    </rPh>
    <phoneticPr fontId="2"/>
  </si>
  <si>
    <t>だが、評価や改善を行い支援を継続する事が不十分だった。</t>
    <rPh sb="3" eb="5">
      <t>ヒョウカ</t>
    </rPh>
    <rPh sb="6" eb="8">
      <t>カイゼン</t>
    </rPh>
    <rPh sb="9" eb="10">
      <t>オコナ</t>
    </rPh>
    <rPh sb="11" eb="13">
      <t>シエン</t>
    </rPh>
    <rPh sb="14" eb="16">
      <t>ケイゾク</t>
    </rPh>
    <rPh sb="18" eb="19">
      <t>コト</t>
    </rPh>
    <rPh sb="20" eb="23">
      <t>フジュウブン</t>
    </rPh>
    <phoneticPr fontId="2"/>
  </si>
  <si>
    <t>日々のいろんな場面で少しずつ聞き出し、昼礼等で話し合えたと思う。</t>
    <rPh sb="0" eb="2">
      <t>ヒビ</t>
    </rPh>
    <rPh sb="7" eb="9">
      <t>バメン</t>
    </rPh>
    <rPh sb="10" eb="11">
      <t>スコ</t>
    </rPh>
    <rPh sb="14" eb="15">
      <t>キ</t>
    </rPh>
    <rPh sb="16" eb="17">
      <t>ダ</t>
    </rPh>
    <rPh sb="19" eb="21">
      <t>チュウレイ</t>
    </rPh>
    <rPh sb="21" eb="22">
      <t>トウ</t>
    </rPh>
    <rPh sb="23" eb="24">
      <t>ハナ</t>
    </rPh>
    <rPh sb="25" eb="26">
      <t>ア</t>
    </rPh>
    <rPh sb="29" eb="30">
      <t>オモ</t>
    </rPh>
    <phoneticPr fontId="2"/>
  </si>
  <si>
    <t>PDCAサイクルの“C”まで出来ているが“A”の実行が出来ていない。</t>
    <rPh sb="14" eb="16">
      <t>デキ</t>
    </rPh>
    <rPh sb="24" eb="26">
      <t>ジッコウ</t>
    </rPh>
    <rPh sb="27" eb="29">
      <t>デキ</t>
    </rPh>
    <phoneticPr fontId="2"/>
  </si>
  <si>
    <t>「～したい」と言うニーズは訴えある方には対応できていたと思うが訴えがなかなか出来ない方に対する</t>
    <rPh sb="7" eb="8">
      <t>イ</t>
    </rPh>
    <rPh sb="13" eb="14">
      <t>ウッタ</t>
    </rPh>
    <rPh sb="17" eb="18">
      <t>カタ</t>
    </rPh>
    <rPh sb="20" eb="22">
      <t>タイオウ</t>
    </rPh>
    <rPh sb="28" eb="29">
      <t>オモ</t>
    </rPh>
    <rPh sb="31" eb="32">
      <t>ウッタ</t>
    </rPh>
    <rPh sb="38" eb="40">
      <t>デキ</t>
    </rPh>
    <rPh sb="42" eb="43">
      <t>カタ</t>
    </rPh>
    <rPh sb="44" eb="45">
      <t>タイ</t>
    </rPh>
    <phoneticPr fontId="2"/>
  </si>
  <si>
    <t>ニーズの把握を行っていく必要がある。</t>
    <rPh sb="4" eb="6">
      <t>ハアク</t>
    </rPh>
    <rPh sb="7" eb="8">
      <t>オコナ</t>
    </rPh>
    <rPh sb="12" eb="14">
      <t>ヒツヨウ</t>
    </rPh>
    <phoneticPr fontId="2"/>
  </si>
  <si>
    <t>状態を観察しながら「～したい」に応えられるよう取り組めているが、その後の改善が行えていない。</t>
    <rPh sb="0" eb="2">
      <t>ジョウタイ</t>
    </rPh>
    <rPh sb="3" eb="5">
      <t>カンサツ</t>
    </rPh>
    <rPh sb="16" eb="17">
      <t>コタ</t>
    </rPh>
    <rPh sb="23" eb="24">
      <t>ト</t>
    </rPh>
    <rPh sb="25" eb="26">
      <t>ク</t>
    </rPh>
    <rPh sb="34" eb="35">
      <t>ゴ</t>
    </rPh>
    <rPh sb="36" eb="38">
      <t>カイゼン</t>
    </rPh>
    <rPh sb="39" eb="40">
      <t>オコナ</t>
    </rPh>
    <phoneticPr fontId="2"/>
  </si>
  <si>
    <t>⑨</t>
    <phoneticPr fontId="2"/>
  </si>
  <si>
    <t>PDCAサイクルの“P”“D”に対する個人的意識は高いがチームとしてまだ不十分な部分がある。</t>
    <rPh sb="16" eb="17">
      <t>タイ</t>
    </rPh>
    <rPh sb="19" eb="22">
      <t>コジンテキ</t>
    </rPh>
    <rPh sb="22" eb="24">
      <t>イシキ</t>
    </rPh>
    <rPh sb="25" eb="26">
      <t>タカ</t>
    </rPh>
    <rPh sb="36" eb="39">
      <t>フジュウブン</t>
    </rPh>
    <rPh sb="40" eb="42">
      <t>ブブン</t>
    </rPh>
    <phoneticPr fontId="2"/>
  </si>
  <si>
    <t>「～したい」を実現出来るよう、その時の状況に応じて柔軟に対応する事が増えているが、全員に対して</t>
    <rPh sb="7" eb="9">
      <t>ジツゲン</t>
    </rPh>
    <rPh sb="9" eb="11">
      <t>デキ</t>
    </rPh>
    <rPh sb="17" eb="18">
      <t>トキ</t>
    </rPh>
    <rPh sb="19" eb="21">
      <t>ジョウキョウ</t>
    </rPh>
    <rPh sb="22" eb="23">
      <t>オウ</t>
    </rPh>
    <rPh sb="25" eb="27">
      <t>ジュウナン</t>
    </rPh>
    <rPh sb="28" eb="30">
      <t>タイオウ</t>
    </rPh>
    <rPh sb="32" eb="33">
      <t>コト</t>
    </rPh>
    <rPh sb="34" eb="35">
      <t>フ</t>
    </rPh>
    <rPh sb="41" eb="43">
      <t>ゼンイン</t>
    </rPh>
    <rPh sb="44" eb="45">
      <t>タイ</t>
    </rPh>
    <phoneticPr fontId="2"/>
  </si>
  <si>
    <t>出来ているか…と考えると足りていない（その場のケアになってしまっている）。</t>
    <rPh sb="0" eb="2">
      <t>デキ</t>
    </rPh>
    <rPh sb="8" eb="9">
      <t>カンガ</t>
    </rPh>
    <rPh sb="12" eb="13">
      <t>タ</t>
    </rPh>
    <rPh sb="21" eb="22">
      <t>バ</t>
    </rPh>
    <phoneticPr fontId="2"/>
  </si>
  <si>
    <t>⑪</t>
    <phoneticPr fontId="2"/>
  </si>
  <si>
    <t>家族様とも相談や連携を図りながら取り組めていた。</t>
    <rPh sb="0" eb="3">
      <t>カゾクサマ</t>
    </rPh>
    <rPh sb="5" eb="7">
      <t>ソウダン</t>
    </rPh>
    <rPh sb="8" eb="10">
      <t>レンケイ</t>
    </rPh>
    <rPh sb="11" eb="12">
      <t>ハカ</t>
    </rPh>
    <rPh sb="16" eb="17">
      <t>ト</t>
    </rPh>
    <rPh sb="18" eb="19">
      <t>ク</t>
    </rPh>
    <phoneticPr fontId="2"/>
  </si>
  <si>
    <t>ケアプランの把握をして日頃から何がしたいのか？を聴く機会を作る。聴いた情報を昼礼やユニット会議等で</t>
    <rPh sb="6" eb="8">
      <t>ハアク</t>
    </rPh>
    <rPh sb="11" eb="13">
      <t>ヒゴロ</t>
    </rPh>
    <rPh sb="15" eb="16">
      <t>ナニ</t>
    </rPh>
    <rPh sb="24" eb="25">
      <t>キ</t>
    </rPh>
    <rPh sb="26" eb="28">
      <t>キカイ</t>
    </rPh>
    <rPh sb="29" eb="30">
      <t>ツク</t>
    </rPh>
    <rPh sb="32" eb="33">
      <t>キ</t>
    </rPh>
    <rPh sb="35" eb="37">
      <t>ジョウホウ</t>
    </rPh>
    <rPh sb="38" eb="40">
      <t>チュウレイ</t>
    </rPh>
    <rPh sb="45" eb="47">
      <t>カイギ</t>
    </rPh>
    <rPh sb="47" eb="48">
      <t>トウ</t>
    </rPh>
    <phoneticPr fontId="2"/>
  </si>
  <si>
    <t>発信、個々の「～したい」の集計表を作成する等、実行まで移せるようスケジュール化していく。</t>
    <rPh sb="21" eb="22">
      <t>ナド</t>
    </rPh>
    <phoneticPr fontId="2"/>
  </si>
  <si>
    <t>家族様からのニーズを優先してしまい、本人様の気持ちが後回しになっている。</t>
    <rPh sb="0" eb="3">
      <t>カゾクサマ</t>
    </rPh>
    <rPh sb="10" eb="12">
      <t>ユウセン</t>
    </rPh>
    <rPh sb="18" eb="21">
      <t>ホンニンサマ</t>
    </rPh>
    <rPh sb="22" eb="24">
      <t>キモ</t>
    </rPh>
    <rPh sb="26" eb="28">
      <t>アトマワ</t>
    </rPh>
    <phoneticPr fontId="2"/>
  </si>
  <si>
    <t>利用者様の情報の共有は出来ているが、得た情報を細かい所まで24シートや記録に反映出来ていなかったり、</t>
    <rPh sb="0" eb="4">
      <t>リヨウシャサマ</t>
    </rPh>
    <rPh sb="5" eb="7">
      <t>ジョウホウ</t>
    </rPh>
    <rPh sb="8" eb="10">
      <t>キョウユウ</t>
    </rPh>
    <rPh sb="11" eb="13">
      <t>デキ</t>
    </rPh>
    <rPh sb="18" eb="19">
      <t>エ</t>
    </rPh>
    <rPh sb="20" eb="22">
      <t>ジョウホウ</t>
    </rPh>
    <rPh sb="23" eb="24">
      <t>コマ</t>
    </rPh>
    <rPh sb="26" eb="27">
      <t>トコロ</t>
    </rPh>
    <rPh sb="35" eb="37">
      <t>キロク</t>
    </rPh>
    <rPh sb="38" eb="40">
      <t>ハンエイ</t>
    </rPh>
    <rPh sb="40" eb="42">
      <t>デキ</t>
    </rPh>
    <phoneticPr fontId="2"/>
  </si>
  <si>
    <t>昔や現在の自宅での生活状況の把握は全体的に出来ていなかった。</t>
    <rPh sb="0" eb="1">
      <t>ムカシ</t>
    </rPh>
    <rPh sb="2" eb="4">
      <t>ゲンザイ</t>
    </rPh>
    <rPh sb="5" eb="7">
      <t>ジタク</t>
    </rPh>
    <rPh sb="9" eb="13">
      <t>セイカツジョウキョウ</t>
    </rPh>
    <rPh sb="14" eb="16">
      <t>ハアク</t>
    </rPh>
    <rPh sb="17" eb="20">
      <t>ゼンタイテキ</t>
    </rPh>
    <rPh sb="21" eb="23">
      <t>デキ</t>
    </rPh>
    <phoneticPr fontId="2"/>
  </si>
  <si>
    <t>日常的なコミュニケーションは取れていたが、もう一歩踏み込んだ情報収集ができなかった。</t>
    <rPh sb="0" eb="3">
      <t>ニチジョウテキ</t>
    </rPh>
    <rPh sb="14" eb="15">
      <t>ト</t>
    </rPh>
    <rPh sb="23" eb="25">
      <t>イッポ</t>
    </rPh>
    <rPh sb="25" eb="26">
      <t>フ</t>
    </rPh>
    <rPh sb="27" eb="28">
      <t>コ</t>
    </rPh>
    <rPh sb="30" eb="34">
      <t>ジョウホウシュウシュウ</t>
    </rPh>
    <phoneticPr fontId="2"/>
  </si>
  <si>
    <t>24シートや聞き取りシートを活用しての情報収集では無かったが、関わりの中で得た新たな情報が共有</t>
    <rPh sb="6" eb="7">
      <t>キ</t>
    </rPh>
    <rPh sb="8" eb="9">
      <t>ト</t>
    </rPh>
    <rPh sb="14" eb="16">
      <t>カツヨウ</t>
    </rPh>
    <rPh sb="19" eb="21">
      <t>ジョウホウ</t>
    </rPh>
    <rPh sb="21" eb="23">
      <t>シュウシュウ</t>
    </rPh>
    <rPh sb="25" eb="26">
      <t>ナ</t>
    </rPh>
    <rPh sb="31" eb="32">
      <t>カカ</t>
    </rPh>
    <rPh sb="35" eb="36">
      <t>ナカ</t>
    </rPh>
    <rPh sb="37" eb="38">
      <t>エ</t>
    </rPh>
    <rPh sb="39" eb="40">
      <t>アラ</t>
    </rPh>
    <rPh sb="42" eb="44">
      <t>ジョウホウ</t>
    </rPh>
    <rPh sb="45" eb="47">
      <t>キョウユウ</t>
    </rPh>
    <phoneticPr fontId="2"/>
  </si>
  <si>
    <t>出来るように記録等で発信した。</t>
    <rPh sb="0" eb="2">
      <t>デキ</t>
    </rPh>
    <rPh sb="6" eb="9">
      <t>キロクトウ</t>
    </rPh>
    <rPh sb="10" eb="12">
      <t>ハッシン</t>
    </rPh>
    <phoneticPr fontId="2"/>
  </si>
  <si>
    <t>少しずつ深い話も聞かせて頂けるようになったが共有しきれていなかった。</t>
    <rPh sb="0" eb="1">
      <t>スコ</t>
    </rPh>
    <rPh sb="4" eb="5">
      <t>フカ</t>
    </rPh>
    <rPh sb="6" eb="7">
      <t>ハナシ</t>
    </rPh>
    <rPh sb="8" eb="9">
      <t>キ</t>
    </rPh>
    <rPh sb="12" eb="13">
      <t>イタダ</t>
    </rPh>
    <rPh sb="22" eb="24">
      <t>キョウユウ</t>
    </rPh>
    <phoneticPr fontId="2"/>
  </si>
  <si>
    <t>情報収集にと努められている。自分自身が24シートや聞き取りシートを活用できていない事がある。</t>
    <rPh sb="0" eb="4">
      <t>ジョウホウシュウシュウ</t>
    </rPh>
    <rPh sb="6" eb="7">
      <t>ツト</t>
    </rPh>
    <rPh sb="14" eb="18">
      <t>ジブンジシン</t>
    </rPh>
    <rPh sb="25" eb="26">
      <t>キ</t>
    </rPh>
    <rPh sb="27" eb="28">
      <t>ト</t>
    </rPh>
    <rPh sb="33" eb="35">
      <t>カツヨウ</t>
    </rPh>
    <rPh sb="41" eb="42">
      <t>コト</t>
    </rPh>
    <phoneticPr fontId="2"/>
  </si>
  <si>
    <t>昼礼等でチームでの情報共有は出来ているが、在宅に関する情報収集が不十分となっている。</t>
    <rPh sb="0" eb="2">
      <t>チュウレイ</t>
    </rPh>
    <rPh sb="2" eb="3">
      <t>トウ</t>
    </rPh>
    <rPh sb="9" eb="13">
      <t>ジョウホウキョウユウ</t>
    </rPh>
    <rPh sb="14" eb="16">
      <t>デキ</t>
    </rPh>
    <rPh sb="21" eb="23">
      <t>ザイタク</t>
    </rPh>
    <rPh sb="24" eb="25">
      <t>カン</t>
    </rPh>
    <rPh sb="27" eb="31">
      <t>ジョウホウシュウシュウ</t>
    </rPh>
    <rPh sb="32" eb="35">
      <t>フジュウブン</t>
    </rPh>
    <phoneticPr fontId="2"/>
  </si>
  <si>
    <t>利用者様とコミュニケーションが図れていても、“情報収集”の意識が足りずコミュニケーションで終わって</t>
    <rPh sb="0" eb="4">
      <t>リヨウシャサマ</t>
    </rPh>
    <rPh sb="15" eb="16">
      <t>ハカ</t>
    </rPh>
    <rPh sb="23" eb="25">
      <t>ジョウホウ</t>
    </rPh>
    <rPh sb="25" eb="27">
      <t>シュウシュウ</t>
    </rPh>
    <rPh sb="29" eb="31">
      <t>イシキ</t>
    </rPh>
    <rPh sb="32" eb="33">
      <t>タ</t>
    </rPh>
    <rPh sb="45" eb="46">
      <t>オ</t>
    </rPh>
    <phoneticPr fontId="2"/>
  </si>
  <si>
    <t>しまう。また、職員側の視点で視てしまう事が多く、守りになってしまう事で結果としてニーズがあっても</t>
    <rPh sb="7" eb="10">
      <t>ショクインガワ</t>
    </rPh>
    <rPh sb="11" eb="13">
      <t>シテン</t>
    </rPh>
    <rPh sb="14" eb="15">
      <t>ミ</t>
    </rPh>
    <rPh sb="19" eb="20">
      <t>コト</t>
    </rPh>
    <rPh sb="21" eb="22">
      <t>オオ</t>
    </rPh>
    <rPh sb="24" eb="25">
      <t>マモ</t>
    </rPh>
    <rPh sb="33" eb="34">
      <t>コト</t>
    </rPh>
    <rPh sb="35" eb="37">
      <t>ケッカ</t>
    </rPh>
    <phoneticPr fontId="2"/>
  </si>
  <si>
    <t>返せていないことが多々あった。</t>
    <rPh sb="0" eb="1">
      <t>カエ</t>
    </rPh>
    <rPh sb="9" eb="11">
      <t>タタ</t>
    </rPh>
    <phoneticPr fontId="2"/>
  </si>
  <si>
    <t>24シート・聞き取りシート等を用いて、情報収集に努めていく。その後情報を追加・追記していく（昼礼等</t>
    <rPh sb="6" eb="7">
      <t>キ</t>
    </rPh>
    <rPh sb="8" eb="9">
      <t>ト</t>
    </rPh>
    <rPh sb="13" eb="14">
      <t>トウ</t>
    </rPh>
    <rPh sb="15" eb="16">
      <t>モチ</t>
    </rPh>
    <rPh sb="19" eb="23">
      <t>ジョウホウシュウシュウ</t>
    </rPh>
    <rPh sb="24" eb="25">
      <t>ツト</t>
    </rPh>
    <rPh sb="32" eb="33">
      <t>ゴ</t>
    </rPh>
    <rPh sb="33" eb="35">
      <t>ジョウホウ</t>
    </rPh>
    <rPh sb="36" eb="38">
      <t>ツイカ</t>
    </rPh>
    <rPh sb="39" eb="41">
      <t>ツイキ</t>
    </rPh>
    <rPh sb="46" eb="48">
      <t>チュウレイ</t>
    </rPh>
    <rPh sb="48" eb="49">
      <t>トウ</t>
    </rPh>
    <phoneticPr fontId="2"/>
  </si>
  <si>
    <t>で出た情報を追加・追記できるよう24シートファイルを用意して記載していく）。</t>
    <rPh sb="1" eb="2">
      <t>デ</t>
    </rPh>
    <rPh sb="3" eb="5">
      <t>ジョウホウ</t>
    </rPh>
    <rPh sb="6" eb="8">
      <t>ツイカ</t>
    </rPh>
    <rPh sb="9" eb="11">
      <t>ツイキ</t>
    </rPh>
    <rPh sb="26" eb="28">
      <t>ヨウイ</t>
    </rPh>
    <rPh sb="30" eb="32">
      <t>キサイ</t>
    </rPh>
    <phoneticPr fontId="2"/>
  </si>
  <si>
    <t>利用者様個人個人に目を向け、本人様のニーズに合わせたケアを行う。</t>
    <rPh sb="0" eb="4">
      <t>リヨウシャサマ</t>
    </rPh>
    <rPh sb="4" eb="8">
      <t>コジンコジン</t>
    </rPh>
    <rPh sb="9" eb="10">
      <t>メ</t>
    </rPh>
    <rPh sb="11" eb="12">
      <t>ム</t>
    </rPh>
    <rPh sb="14" eb="17">
      <t>ホンニンサマ</t>
    </rPh>
    <rPh sb="22" eb="23">
      <t>ア</t>
    </rPh>
    <rPh sb="29" eb="30">
      <t>オコナ</t>
    </rPh>
    <phoneticPr fontId="2"/>
  </si>
  <si>
    <t>コミュニケーションで得た情報は早急に24シートに記載し、24シートを活用したケアを行っていく。</t>
    <rPh sb="10" eb="11">
      <t>エ</t>
    </rPh>
    <rPh sb="12" eb="14">
      <t>ジョウホウ</t>
    </rPh>
    <rPh sb="15" eb="17">
      <t>ソウキュウ</t>
    </rPh>
    <rPh sb="24" eb="26">
      <t>キサイ</t>
    </rPh>
    <rPh sb="34" eb="36">
      <t>カツヨウ</t>
    </rPh>
    <rPh sb="41" eb="42">
      <t>オコナ</t>
    </rPh>
    <phoneticPr fontId="2"/>
  </si>
  <si>
    <t>⑫</t>
    <phoneticPr fontId="2"/>
  </si>
  <si>
    <t>本人様、家族様のニーズを含め、在宅での生活も視野に入れた情報収集に努める。</t>
    <rPh sb="0" eb="3">
      <t>ホンニンサマ</t>
    </rPh>
    <rPh sb="4" eb="7">
      <t>カゾクサマ</t>
    </rPh>
    <rPh sb="12" eb="13">
      <t>フク</t>
    </rPh>
    <rPh sb="15" eb="17">
      <t>ザイタク</t>
    </rPh>
    <rPh sb="19" eb="21">
      <t>セイカツ</t>
    </rPh>
    <rPh sb="22" eb="24">
      <t>シヤ</t>
    </rPh>
    <rPh sb="25" eb="26">
      <t>イ</t>
    </rPh>
    <rPh sb="28" eb="32">
      <t>ジョウホウシュウシュウ</t>
    </rPh>
    <rPh sb="33" eb="34">
      <t>ツト</t>
    </rPh>
    <phoneticPr fontId="2"/>
  </si>
  <si>
    <t>⑬</t>
    <phoneticPr fontId="2"/>
  </si>
  <si>
    <t>利用者様を知る時間を作る。</t>
    <rPh sb="0" eb="4">
      <t>リヨウシャサマ</t>
    </rPh>
    <rPh sb="5" eb="6">
      <t>シ</t>
    </rPh>
    <rPh sb="7" eb="9">
      <t>ジカン</t>
    </rPh>
    <rPh sb="10" eb="11">
      <t>ツク</t>
    </rPh>
    <phoneticPr fontId="2"/>
  </si>
  <si>
    <t>⑭</t>
    <phoneticPr fontId="2"/>
  </si>
  <si>
    <t>聞き取りシートがあることを知らなかった為、今後活用して一つでも多く情報共有に努める。</t>
    <rPh sb="0" eb="1">
      <t>キ</t>
    </rPh>
    <rPh sb="2" eb="3">
      <t>ト</t>
    </rPh>
    <rPh sb="13" eb="14">
      <t>シ</t>
    </rPh>
    <rPh sb="19" eb="20">
      <t>タメ</t>
    </rPh>
    <rPh sb="21" eb="23">
      <t>コンゴ</t>
    </rPh>
    <rPh sb="23" eb="25">
      <t>カツヨウ</t>
    </rPh>
    <rPh sb="27" eb="28">
      <t>ヒト</t>
    </rPh>
    <rPh sb="31" eb="32">
      <t>オオ</t>
    </rPh>
    <rPh sb="33" eb="35">
      <t>ジョウホウ</t>
    </rPh>
    <rPh sb="35" eb="37">
      <t>キョウユウ</t>
    </rPh>
    <rPh sb="38" eb="39">
      <t>ツト</t>
    </rPh>
    <phoneticPr fontId="2"/>
  </si>
  <si>
    <t>⑮</t>
    <phoneticPr fontId="2"/>
  </si>
  <si>
    <t>日常生活支援について、家族様の事情と本人様の能力を生かす点はまだだが、本人様の望む暮らしには近づけ</t>
    <rPh sb="0" eb="6">
      <t>ニチジョウセイカツシエン</t>
    </rPh>
    <rPh sb="11" eb="14">
      <t>カゾクサマ</t>
    </rPh>
    <rPh sb="15" eb="17">
      <t>ジジョウ</t>
    </rPh>
    <rPh sb="18" eb="21">
      <t>ホンニンサマ</t>
    </rPh>
    <rPh sb="22" eb="24">
      <t>ノウリョク</t>
    </rPh>
    <rPh sb="25" eb="26">
      <t>イ</t>
    </rPh>
    <rPh sb="28" eb="29">
      <t>テン</t>
    </rPh>
    <rPh sb="35" eb="38">
      <t>ホンニンサマ</t>
    </rPh>
    <rPh sb="39" eb="40">
      <t>ノゾ</t>
    </rPh>
    <rPh sb="41" eb="42">
      <t>ク</t>
    </rPh>
    <rPh sb="46" eb="47">
      <t>チカ</t>
    </rPh>
    <phoneticPr fontId="2"/>
  </si>
  <si>
    <t>ている。</t>
    <phoneticPr fontId="2"/>
  </si>
  <si>
    <t>⑯</t>
    <phoneticPr fontId="2"/>
  </si>
  <si>
    <t>利用開始から期間が経つ（利用期間が長くなる）につれ、情報収集の意識が薄れてしまった。</t>
    <rPh sb="0" eb="4">
      <t>リヨウカイシ</t>
    </rPh>
    <rPh sb="6" eb="8">
      <t>キカン</t>
    </rPh>
    <rPh sb="9" eb="10">
      <t>タ</t>
    </rPh>
    <rPh sb="12" eb="16">
      <t>リヨウキカン</t>
    </rPh>
    <rPh sb="17" eb="18">
      <t>ナガ</t>
    </rPh>
    <rPh sb="26" eb="30">
      <t>ジョウホウシュウシュウ</t>
    </rPh>
    <rPh sb="31" eb="33">
      <t>イシキ</t>
    </rPh>
    <rPh sb="34" eb="35">
      <t>ウス</t>
    </rPh>
    <phoneticPr fontId="2"/>
  </si>
  <si>
    <t>日頃の会話の中でどんな生活をされているのか、どんな想いがあるのかの確認し、利用者様の小さな“自分で</t>
    <rPh sb="37" eb="41">
      <t>リヨウシャサマ</t>
    </rPh>
    <rPh sb="42" eb="43">
      <t>チイ</t>
    </rPh>
    <rPh sb="46" eb="48">
      <t>ジブン</t>
    </rPh>
    <phoneticPr fontId="2"/>
  </si>
  <si>
    <t>出来る事”を見つけだし、活かせる工夫（レクリエーション）をしていく（24シートや支援記録へ細かな情報</t>
    <rPh sb="40" eb="42">
      <t>シエン</t>
    </rPh>
    <rPh sb="42" eb="44">
      <t>キロク</t>
    </rPh>
    <rPh sb="45" eb="46">
      <t>コマ</t>
    </rPh>
    <rPh sb="48" eb="50">
      <t>ジョウホウ</t>
    </rPh>
    <phoneticPr fontId="2"/>
  </si>
  <si>
    <t>を残していく）。</t>
    <phoneticPr fontId="2"/>
  </si>
  <si>
    <t>外部とのふれあいがなかなか出来ていないのが現状になっている。</t>
    <rPh sb="0" eb="2">
      <t>ガイブ</t>
    </rPh>
    <rPh sb="13" eb="15">
      <t>デキ</t>
    </rPh>
    <rPh sb="21" eb="23">
      <t>ゲンジョウ</t>
    </rPh>
    <phoneticPr fontId="2"/>
  </si>
  <si>
    <t>家族様との関係は小多機サービスを利用したり面会等で繋がりを継続出来ているが、外部の方との関わりや</t>
    <rPh sb="0" eb="3">
      <t>カゾクサマ</t>
    </rPh>
    <rPh sb="5" eb="7">
      <t>カンケイ</t>
    </rPh>
    <rPh sb="8" eb="11">
      <t>ショウタキ</t>
    </rPh>
    <rPh sb="16" eb="18">
      <t>リヨウ</t>
    </rPh>
    <rPh sb="21" eb="23">
      <t>メンカイ</t>
    </rPh>
    <rPh sb="23" eb="24">
      <t>トウ</t>
    </rPh>
    <rPh sb="25" eb="26">
      <t>ツナ</t>
    </rPh>
    <rPh sb="29" eb="33">
      <t>ケイゾクデキ</t>
    </rPh>
    <rPh sb="38" eb="40">
      <t>ガイブ</t>
    </rPh>
    <rPh sb="41" eb="42">
      <t>カタ</t>
    </rPh>
    <rPh sb="44" eb="45">
      <t>カカ</t>
    </rPh>
    <phoneticPr fontId="2"/>
  </si>
  <si>
    <t>地域資源については把握出来ておらずうまく活用できていない。</t>
    <rPh sb="0" eb="4">
      <t>チイキシゲン</t>
    </rPh>
    <rPh sb="9" eb="11">
      <t>ハアク</t>
    </rPh>
    <rPh sb="11" eb="13">
      <t>デキ</t>
    </rPh>
    <rPh sb="20" eb="22">
      <t>カツヨウ</t>
    </rPh>
    <phoneticPr fontId="2"/>
  </si>
  <si>
    <t>いきいきふれあい事業に参加するなど、少しずつ外部の方との交流が増え、利用者様の行動範囲も広くなり</t>
    <rPh sb="8" eb="10">
      <t>ジギョウ</t>
    </rPh>
    <rPh sb="11" eb="13">
      <t>サンカ</t>
    </rPh>
    <rPh sb="18" eb="19">
      <t>スコ</t>
    </rPh>
    <rPh sb="22" eb="24">
      <t>ガイブ</t>
    </rPh>
    <rPh sb="25" eb="26">
      <t>カタ</t>
    </rPh>
    <rPh sb="28" eb="30">
      <t>コウリュウ</t>
    </rPh>
    <rPh sb="31" eb="32">
      <t>フ</t>
    </rPh>
    <rPh sb="34" eb="38">
      <t>リヨウシャサマ</t>
    </rPh>
    <rPh sb="39" eb="43">
      <t>コウドウハンイ</t>
    </rPh>
    <rPh sb="44" eb="45">
      <t>ヒロ</t>
    </rPh>
    <phoneticPr fontId="2"/>
  </si>
  <si>
    <t>生きいきしている。</t>
    <rPh sb="0" eb="1">
      <t>イ</t>
    </rPh>
    <phoneticPr fontId="2"/>
  </si>
  <si>
    <t>コロナ感染の予防に努めながら、一部の利用者様ではあるがいきいきふれあい事業への参加が出来た。</t>
    <rPh sb="3" eb="5">
      <t>カンセン</t>
    </rPh>
    <rPh sb="6" eb="8">
      <t>ヨボウ</t>
    </rPh>
    <rPh sb="9" eb="10">
      <t>ツト</t>
    </rPh>
    <rPh sb="15" eb="17">
      <t>イチブ</t>
    </rPh>
    <rPh sb="18" eb="22">
      <t>リヨウシャサマ</t>
    </rPh>
    <rPh sb="35" eb="37">
      <t>ジギョウ</t>
    </rPh>
    <rPh sb="39" eb="41">
      <t>サンカ</t>
    </rPh>
    <rPh sb="42" eb="44">
      <t>デキ</t>
    </rPh>
    <phoneticPr fontId="2"/>
  </si>
  <si>
    <t>5類になり、外に出る機会も増えたと思う。利用者様の参加希望も多くなってきている。</t>
    <rPh sb="1" eb="2">
      <t>ルイ</t>
    </rPh>
    <rPh sb="6" eb="7">
      <t>ソト</t>
    </rPh>
    <rPh sb="8" eb="9">
      <t>デ</t>
    </rPh>
    <rPh sb="10" eb="12">
      <t>キカイ</t>
    </rPh>
    <rPh sb="13" eb="14">
      <t>フ</t>
    </rPh>
    <rPh sb="17" eb="18">
      <t>オモ</t>
    </rPh>
    <rPh sb="20" eb="24">
      <t>リヨウシャサマ</t>
    </rPh>
    <rPh sb="25" eb="29">
      <t>サンカキボウ</t>
    </rPh>
    <rPh sb="30" eb="31">
      <t>オオ</t>
    </rPh>
    <phoneticPr fontId="2"/>
  </si>
  <si>
    <t>一部ではあるが地域交流の再開が出来ているが、決まった支援に頼りがちになっている。</t>
    <rPh sb="0" eb="2">
      <t>イチブ</t>
    </rPh>
    <rPh sb="7" eb="11">
      <t>チイキコウリュウ</t>
    </rPh>
    <rPh sb="12" eb="14">
      <t>サイカイ</t>
    </rPh>
    <rPh sb="15" eb="17">
      <t>デキ</t>
    </rPh>
    <rPh sb="22" eb="23">
      <t>キ</t>
    </rPh>
    <rPh sb="26" eb="28">
      <t>シエン</t>
    </rPh>
    <rPh sb="29" eb="30">
      <t>タヨ</t>
    </rPh>
    <phoneticPr fontId="2"/>
  </si>
  <si>
    <t>5類移行、出来る事は多少増えてきたが、まだまだどうしても守りに入ってしまい施設の中で簡潔してしまう</t>
    <rPh sb="1" eb="2">
      <t>ルイ</t>
    </rPh>
    <rPh sb="2" eb="4">
      <t>イコウ</t>
    </rPh>
    <rPh sb="5" eb="7">
      <t>デキ</t>
    </rPh>
    <rPh sb="8" eb="9">
      <t>コト</t>
    </rPh>
    <rPh sb="10" eb="12">
      <t>タショウ</t>
    </rPh>
    <rPh sb="12" eb="13">
      <t>フ</t>
    </rPh>
    <rPh sb="28" eb="29">
      <t>マモ</t>
    </rPh>
    <rPh sb="31" eb="32">
      <t>ハイ</t>
    </rPh>
    <rPh sb="37" eb="39">
      <t>シセツ</t>
    </rPh>
    <rPh sb="40" eb="41">
      <t>ナカ</t>
    </rPh>
    <rPh sb="42" eb="44">
      <t>カンケツ</t>
    </rPh>
    <phoneticPr fontId="2"/>
  </si>
  <si>
    <t>ことが多いと感じる。</t>
    <rPh sb="3" eb="4">
      <t>オオ</t>
    </rPh>
    <rPh sb="6" eb="7">
      <t>カン</t>
    </rPh>
    <phoneticPr fontId="2"/>
  </si>
  <si>
    <t>コロナで外出出来ない期間が長く、それに慣れてしまい外出する案が出せなかった。</t>
    <rPh sb="4" eb="6">
      <t>ガイシュツ</t>
    </rPh>
    <rPh sb="6" eb="8">
      <t>デキ</t>
    </rPh>
    <rPh sb="10" eb="12">
      <t>キカン</t>
    </rPh>
    <rPh sb="13" eb="14">
      <t>ナガ</t>
    </rPh>
    <rPh sb="19" eb="20">
      <t>ナ</t>
    </rPh>
    <rPh sb="25" eb="27">
      <t>ガイシュツ</t>
    </rPh>
    <rPh sb="29" eb="30">
      <t>アン</t>
    </rPh>
    <rPh sb="31" eb="32">
      <t>ダ</t>
    </rPh>
    <phoneticPr fontId="2"/>
  </si>
  <si>
    <t>その時々に相談しながら外部との関わりを持てていた。</t>
    <rPh sb="2" eb="4">
      <t>トキドキ</t>
    </rPh>
    <rPh sb="5" eb="7">
      <t>ソウダン</t>
    </rPh>
    <rPh sb="11" eb="13">
      <t>ガイブ</t>
    </rPh>
    <rPh sb="15" eb="16">
      <t>カカ</t>
    </rPh>
    <rPh sb="19" eb="20">
      <t>モ</t>
    </rPh>
    <phoneticPr fontId="2"/>
  </si>
  <si>
    <t>今までやってきていた買い物を活かし、地域の道の駅やコンビニなど外部とのふれあいを増やす。</t>
    <rPh sb="0" eb="1">
      <t>イマ</t>
    </rPh>
    <rPh sb="10" eb="11">
      <t>カ</t>
    </rPh>
    <rPh sb="12" eb="13">
      <t>モノ</t>
    </rPh>
    <rPh sb="14" eb="15">
      <t>イ</t>
    </rPh>
    <rPh sb="18" eb="20">
      <t>チイキ</t>
    </rPh>
    <rPh sb="21" eb="22">
      <t>ミチ</t>
    </rPh>
    <rPh sb="23" eb="24">
      <t>エキ</t>
    </rPh>
    <rPh sb="31" eb="33">
      <t>ガイブ</t>
    </rPh>
    <rPh sb="40" eb="41">
      <t>フ</t>
    </rPh>
    <phoneticPr fontId="2"/>
  </si>
  <si>
    <t>地域資源の把握や活用が出来ていない。</t>
    <rPh sb="0" eb="4">
      <t>チイキシゲン</t>
    </rPh>
    <rPh sb="5" eb="7">
      <t>ハアク</t>
    </rPh>
    <rPh sb="8" eb="10">
      <t>カツヨウ</t>
    </rPh>
    <rPh sb="11" eb="13">
      <t>デキ</t>
    </rPh>
    <phoneticPr fontId="2"/>
  </si>
  <si>
    <t>その状況にあったサービスを提供する事は出来ているが、外部資源の利用に積極的ではなかったり、本人様と</t>
    <rPh sb="2" eb="4">
      <t>ジョウキョウ</t>
    </rPh>
    <rPh sb="13" eb="15">
      <t>テイキョウ</t>
    </rPh>
    <rPh sb="17" eb="18">
      <t>コト</t>
    </rPh>
    <rPh sb="19" eb="21">
      <t>デキ</t>
    </rPh>
    <rPh sb="26" eb="30">
      <t>ガイブシゲン</t>
    </rPh>
    <rPh sb="31" eb="33">
      <t>リヨウ</t>
    </rPh>
    <rPh sb="34" eb="37">
      <t>セッキョクテキ</t>
    </rPh>
    <rPh sb="45" eb="48">
      <t>ホンニンサマ</t>
    </rPh>
    <phoneticPr fontId="2"/>
  </si>
  <si>
    <t>家族様のニーズが合っておらずその方に寄り添ったケアではなくなってしまっている時があった。</t>
    <rPh sb="0" eb="3">
      <t>カゾクサマ</t>
    </rPh>
    <rPh sb="8" eb="9">
      <t>ア</t>
    </rPh>
    <rPh sb="16" eb="17">
      <t>カタ</t>
    </rPh>
    <rPh sb="18" eb="19">
      <t>ヨ</t>
    </rPh>
    <rPh sb="20" eb="21">
      <t>ソ</t>
    </rPh>
    <rPh sb="38" eb="39">
      <t>トキ</t>
    </rPh>
    <phoneticPr fontId="2"/>
  </si>
  <si>
    <t>チーム一人ひとりが意見を出す、検討をする等が人任せな所もあり、実際対応にズレが生じる事もあった。</t>
    <rPh sb="3" eb="5">
      <t>ヒトリ</t>
    </rPh>
    <rPh sb="9" eb="11">
      <t>イケン</t>
    </rPh>
    <rPh sb="12" eb="13">
      <t>ダ</t>
    </rPh>
    <rPh sb="15" eb="17">
      <t>ケントウ</t>
    </rPh>
    <rPh sb="20" eb="21">
      <t>ナド</t>
    </rPh>
    <rPh sb="22" eb="24">
      <t>ヒトマカ</t>
    </rPh>
    <rPh sb="26" eb="27">
      <t>トコロ</t>
    </rPh>
    <rPh sb="31" eb="33">
      <t>ジッサイ</t>
    </rPh>
    <rPh sb="33" eb="35">
      <t>タイオウ</t>
    </rPh>
    <rPh sb="39" eb="40">
      <t>ショウ</t>
    </rPh>
    <rPh sb="42" eb="43">
      <t>コト</t>
    </rPh>
    <phoneticPr fontId="2"/>
  </si>
  <si>
    <t>昼礼やユニット会議で相談し合うようにしている。</t>
    <rPh sb="0" eb="2">
      <t>チュウレイ</t>
    </rPh>
    <rPh sb="7" eb="9">
      <t>カイギ</t>
    </rPh>
    <rPh sb="10" eb="12">
      <t>ソウダン</t>
    </rPh>
    <rPh sb="13" eb="14">
      <t>ア</t>
    </rPh>
    <phoneticPr fontId="2"/>
  </si>
  <si>
    <t>小さなことでも話し合えていると思う。利用者様の行動、発言など敏感にキャッチでき共有でいている。</t>
    <rPh sb="0" eb="1">
      <t>チイ</t>
    </rPh>
    <rPh sb="7" eb="8">
      <t>ハナ</t>
    </rPh>
    <rPh sb="9" eb="10">
      <t>ア</t>
    </rPh>
    <rPh sb="15" eb="16">
      <t>オモ</t>
    </rPh>
    <rPh sb="18" eb="22">
      <t>リヨウシャサマ</t>
    </rPh>
    <rPh sb="23" eb="25">
      <t>コウドウ</t>
    </rPh>
    <rPh sb="26" eb="28">
      <t>ハツゲン</t>
    </rPh>
    <rPh sb="30" eb="32">
      <t>ビンカン</t>
    </rPh>
    <rPh sb="39" eb="41">
      <t>キョウユウ</t>
    </rPh>
    <phoneticPr fontId="2"/>
  </si>
  <si>
    <t>もう少し結果を共有出来たらと思う。</t>
    <rPh sb="2" eb="3">
      <t>スコ</t>
    </rPh>
    <rPh sb="4" eb="6">
      <t>ケッカ</t>
    </rPh>
    <rPh sb="7" eb="9">
      <t>キョウユウ</t>
    </rPh>
    <rPh sb="9" eb="11">
      <t>デキ</t>
    </rPh>
    <rPh sb="14" eb="15">
      <t>オモ</t>
    </rPh>
    <phoneticPr fontId="2"/>
  </si>
  <si>
    <t>チーム内でも日々の中から柔軟な対応が出来ている（通い・泊り・訪問への切替等）。</t>
    <rPh sb="3" eb="4">
      <t>ナイ</t>
    </rPh>
    <rPh sb="6" eb="10">
      <t>ヒビノナカ</t>
    </rPh>
    <rPh sb="12" eb="14">
      <t>ジュウナン</t>
    </rPh>
    <rPh sb="15" eb="17">
      <t>タイオウ</t>
    </rPh>
    <rPh sb="18" eb="20">
      <t>デキ</t>
    </rPh>
    <rPh sb="24" eb="25">
      <t>カヨ</t>
    </rPh>
    <rPh sb="27" eb="28">
      <t>トマ</t>
    </rPh>
    <rPh sb="30" eb="32">
      <t>ホウモン</t>
    </rPh>
    <rPh sb="34" eb="36">
      <t>キリカエ</t>
    </rPh>
    <rPh sb="36" eb="37">
      <t>トウ</t>
    </rPh>
    <phoneticPr fontId="2"/>
  </si>
  <si>
    <t>本人様の体調を気にかけながら（昼礼等で共有し）、その日その日の本人様に合わせたケアを行えている。</t>
    <rPh sb="0" eb="3">
      <t>ホンニンサマ</t>
    </rPh>
    <rPh sb="4" eb="6">
      <t>タイチョウ</t>
    </rPh>
    <rPh sb="7" eb="8">
      <t>キ</t>
    </rPh>
    <rPh sb="15" eb="17">
      <t>チュウレイ</t>
    </rPh>
    <rPh sb="17" eb="18">
      <t>トウ</t>
    </rPh>
    <rPh sb="19" eb="21">
      <t>キョウユウ</t>
    </rPh>
    <rPh sb="26" eb="27">
      <t>ヒ</t>
    </rPh>
    <rPh sb="29" eb="30">
      <t>ヒ</t>
    </rPh>
    <rPh sb="31" eb="34">
      <t>ホンニンサマ</t>
    </rPh>
    <rPh sb="35" eb="36">
      <t>ア</t>
    </rPh>
    <rPh sb="42" eb="43">
      <t>オコナ</t>
    </rPh>
    <phoneticPr fontId="2"/>
  </si>
  <si>
    <t>サービスの形としては柔軟に対応が出来ていても本人様のケアに対しては画一的になりがち。また施設内で</t>
    <rPh sb="5" eb="6">
      <t>カタチ</t>
    </rPh>
    <rPh sb="10" eb="12">
      <t>ジュウナン</t>
    </rPh>
    <rPh sb="13" eb="15">
      <t>タイオウ</t>
    </rPh>
    <rPh sb="16" eb="18">
      <t>デキ</t>
    </rPh>
    <rPh sb="22" eb="25">
      <t>ホンニンサマ</t>
    </rPh>
    <rPh sb="29" eb="30">
      <t>タイ</t>
    </rPh>
    <rPh sb="33" eb="36">
      <t>カクイツテキ</t>
    </rPh>
    <rPh sb="44" eb="46">
      <t>シセツ</t>
    </rPh>
    <rPh sb="46" eb="47">
      <t>ナイ</t>
    </rPh>
    <phoneticPr fontId="2"/>
  </si>
  <si>
    <t>完結してしまうことが多い為、地域資源について分からない職員が多い。</t>
    <rPh sb="0" eb="2">
      <t>カンケツ</t>
    </rPh>
    <rPh sb="10" eb="11">
      <t>オオ</t>
    </rPh>
    <rPh sb="12" eb="13">
      <t>タメ</t>
    </rPh>
    <rPh sb="14" eb="18">
      <t>チイキシゲン</t>
    </rPh>
    <rPh sb="22" eb="23">
      <t>ワ</t>
    </rPh>
    <rPh sb="27" eb="29">
      <t>ショクイン</t>
    </rPh>
    <rPh sb="30" eb="31">
      <t>オオ</t>
    </rPh>
    <phoneticPr fontId="2"/>
  </si>
  <si>
    <t>昼礼の中で、ケアを行っての成功例や失敗例などを報告しあい、職員間で共有出来ている時もある。</t>
    <rPh sb="0" eb="2">
      <t>チュウレイ</t>
    </rPh>
    <rPh sb="3" eb="4">
      <t>ナカ</t>
    </rPh>
    <rPh sb="9" eb="10">
      <t>オコナ</t>
    </rPh>
    <rPh sb="13" eb="16">
      <t>セイコウレイ</t>
    </rPh>
    <rPh sb="17" eb="20">
      <t>シッパイレイ</t>
    </rPh>
    <rPh sb="23" eb="25">
      <t>ホウコク</t>
    </rPh>
    <rPh sb="29" eb="32">
      <t>ショクインカン</t>
    </rPh>
    <rPh sb="33" eb="35">
      <t>キョウユウ</t>
    </rPh>
    <rPh sb="35" eb="37">
      <t>デキ</t>
    </rPh>
    <rPh sb="40" eb="41">
      <t>トキ</t>
    </rPh>
    <phoneticPr fontId="2"/>
  </si>
  <si>
    <t>地域資源を見直す為に近所への散歩やドライブをし、周りに何があるか改めて考える。</t>
    <rPh sb="0" eb="4">
      <t>チイキシゲン</t>
    </rPh>
    <rPh sb="5" eb="7">
      <t>ミナオ</t>
    </rPh>
    <rPh sb="8" eb="9">
      <t>タメ</t>
    </rPh>
    <rPh sb="10" eb="12">
      <t>キンジョ</t>
    </rPh>
    <rPh sb="14" eb="16">
      <t>サンポ</t>
    </rPh>
    <rPh sb="24" eb="25">
      <t>マワ</t>
    </rPh>
    <rPh sb="27" eb="28">
      <t>ナニ</t>
    </rPh>
    <rPh sb="32" eb="33">
      <t>アラタ</t>
    </rPh>
    <rPh sb="35" eb="36">
      <t>カンガ</t>
    </rPh>
    <phoneticPr fontId="2"/>
  </si>
  <si>
    <t>積極的に情報収集することが出来ていない。</t>
    <rPh sb="0" eb="3">
      <t>セッキョクテキ</t>
    </rPh>
    <rPh sb="4" eb="8">
      <t>ジョウホウシュウシュウ</t>
    </rPh>
    <rPh sb="13" eb="15">
      <t>デキ</t>
    </rPh>
    <phoneticPr fontId="2"/>
  </si>
  <si>
    <t>初田郷での取り組みをSNS当で発信は行えていたが、自治体の会議への参加は職員が決まっていたり、地域の</t>
    <rPh sb="0" eb="3">
      <t>ハツダゴウ</t>
    </rPh>
    <rPh sb="5" eb="6">
      <t>ト</t>
    </rPh>
    <rPh sb="7" eb="8">
      <t>ク</t>
    </rPh>
    <rPh sb="13" eb="14">
      <t>トウ</t>
    </rPh>
    <rPh sb="15" eb="17">
      <t>ハッシン</t>
    </rPh>
    <rPh sb="18" eb="19">
      <t>オコナ</t>
    </rPh>
    <rPh sb="25" eb="28">
      <t>ジチタイ</t>
    </rPh>
    <rPh sb="29" eb="31">
      <t>カイギ</t>
    </rPh>
    <rPh sb="33" eb="35">
      <t>サンカ</t>
    </rPh>
    <rPh sb="36" eb="38">
      <t>ショクイン</t>
    </rPh>
    <rPh sb="39" eb="40">
      <t>キ</t>
    </rPh>
    <rPh sb="47" eb="49">
      <t>チイキ</t>
    </rPh>
    <phoneticPr fontId="2"/>
  </si>
  <si>
    <t>イベントへの参加はコロナ禍もあり積極的に参加できなかった。</t>
    <rPh sb="6" eb="8">
      <t>サンカ</t>
    </rPh>
    <rPh sb="12" eb="13">
      <t>カ</t>
    </rPh>
    <rPh sb="16" eb="19">
      <t>セッキョクテキ</t>
    </rPh>
    <rPh sb="20" eb="22">
      <t>サンカ</t>
    </rPh>
    <phoneticPr fontId="2"/>
  </si>
  <si>
    <t>介護職員の声を外部に出す事により、利用者様の生活も変化し、少しずつ過ごしやすい日常が送れるように</t>
    <rPh sb="0" eb="4">
      <t>カイゴショクイン</t>
    </rPh>
    <rPh sb="5" eb="6">
      <t>コエ</t>
    </rPh>
    <rPh sb="7" eb="9">
      <t>ガイブ</t>
    </rPh>
    <rPh sb="10" eb="11">
      <t>ダ</t>
    </rPh>
    <rPh sb="12" eb="13">
      <t>コト</t>
    </rPh>
    <rPh sb="17" eb="21">
      <t>リヨウシャサマ</t>
    </rPh>
    <rPh sb="22" eb="24">
      <t>セイカツ</t>
    </rPh>
    <rPh sb="25" eb="27">
      <t>ヘンカ</t>
    </rPh>
    <rPh sb="29" eb="30">
      <t>スコ</t>
    </rPh>
    <rPh sb="33" eb="34">
      <t>ス</t>
    </rPh>
    <rPh sb="39" eb="41">
      <t>ニチジョウ</t>
    </rPh>
    <rPh sb="42" eb="43">
      <t>オク</t>
    </rPh>
    <phoneticPr fontId="2"/>
  </si>
  <si>
    <t>なった。</t>
    <phoneticPr fontId="2"/>
  </si>
  <si>
    <t>広報誌等による発信や運営推進会議での情報発信を行いました。外部機関との関わりがある機会の参加は一部</t>
    <rPh sb="0" eb="4">
      <t>コウホウシトウ</t>
    </rPh>
    <rPh sb="7" eb="9">
      <t>ハッシン</t>
    </rPh>
    <rPh sb="10" eb="16">
      <t>ウンエイスイシンカイギ</t>
    </rPh>
    <rPh sb="18" eb="20">
      <t>ジョウホウ</t>
    </rPh>
    <rPh sb="20" eb="22">
      <t>ハッシン</t>
    </rPh>
    <rPh sb="23" eb="24">
      <t>オコナ</t>
    </rPh>
    <rPh sb="29" eb="33">
      <t>ガイブキカン</t>
    </rPh>
    <rPh sb="35" eb="36">
      <t>カカ</t>
    </rPh>
    <rPh sb="41" eb="43">
      <t>キカイ</t>
    </rPh>
    <rPh sb="44" eb="46">
      <t>サンカ</t>
    </rPh>
    <rPh sb="47" eb="49">
      <t>イチブ</t>
    </rPh>
    <phoneticPr fontId="2"/>
  </si>
  <si>
    <t>の介護職員に限られている。</t>
    <rPh sb="1" eb="5">
      <t>カイゴショクイン</t>
    </rPh>
    <rPh sb="6" eb="7">
      <t>カギ</t>
    </rPh>
    <phoneticPr fontId="2"/>
  </si>
  <si>
    <t>新規相談の場に介護員がなかなか同席出来ていない。</t>
    <rPh sb="0" eb="4">
      <t>シンキソウダン</t>
    </rPh>
    <rPh sb="5" eb="6">
      <t>バ</t>
    </rPh>
    <rPh sb="7" eb="10">
      <t>カイゴイン</t>
    </rPh>
    <rPh sb="15" eb="17">
      <t>ドウセキ</t>
    </rPh>
    <rPh sb="17" eb="19">
      <t>デキ</t>
    </rPh>
    <phoneticPr fontId="2"/>
  </si>
  <si>
    <t>医療機関への通院付き添いは参加できる場面は参加し、かかりつけ医とのコミュニケーションが図れている。</t>
    <rPh sb="0" eb="4">
      <t>イリョウキカン</t>
    </rPh>
    <rPh sb="6" eb="8">
      <t>ツウイン</t>
    </rPh>
    <rPh sb="8" eb="9">
      <t>ツ</t>
    </rPh>
    <rPh sb="10" eb="11">
      <t>ソ</t>
    </rPh>
    <rPh sb="13" eb="15">
      <t>サンカ</t>
    </rPh>
    <rPh sb="18" eb="20">
      <t>バメン</t>
    </rPh>
    <rPh sb="21" eb="23">
      <t>サンカ</t>
    </rPh>
    <rPh sb="30" eb="31">
      <t>イ</t>
    </rPh>
    <rPh sb="43" eb="44">
      <t>ハカ</t>
    </rPh>
    <phoneticPr fontId="2"/>
  </si>
  <si>
    <t>地域への関わりは出来ているが、参加するスタッフが限定的になってしまっていた。</t>
    <rPh sb="0" eb="2">
      <t>チイキ</t>
    </rPh>
    <rPh sb="4" eb="5">
      <t>カカ</t>
    </rPh>
    <rPh sb="8" eb="10">
      <t>デキ</t>
    </rPh>
    <rPh sb="15" eb="17">
      <t>サンカ</t>
    </rPh>
    <rPh sb="24" eb="27">
      <t>ゲンテイテキ</t>
    </rPh>
    <phoneticPr fontId="2"/>
  </si>
  <si>
    <t>少しずつではあるが、昨年に比べると外部との関わりは増えてきたが、上記に対して出来ている職員と出来て</t>
    <rPh sb="0" eb="1">
      <t>スコ</t>
    </rPh>
    <rPh sb="10" eb="12">
      <t>サクネン</t>
    </rPh>
    <rPh sb="13" eb="14">
      <t>クラ</t>
    </rPh>
    <rPh sb="17" eb="19">
      <t>ガイブ</t>
    </rPh>
    <rPh sb="21" eb="22">
      <t>カカ</t>
    </rPh>
    <rPh sb="25" eb="26">
      <t>フ</t>
    </rPh>
    <rPh sb="32" eb="34">
      <t>ジョウキ</t>
    </rPh>
    <rPh sb="35" eb="36">
      <t>タイ</t>
    </rPh>
    <rPh sb="38" eb="40">
      <t>デキ</t>
    </rPh>
    <rPh sb="43" eb="45">
      <t>ショクイン</t>
    </rPh>
    <rPh sb="46" eb="48">
      <t>デキ</t>
    </rPh>
    <phoneticPr fontId="2"/>
  </si>
  <si>
    <t>いない職員とはっきり分かれている。</t>
    <rPh sb="3" eb="5">
      <t>ショクイン</t>
    </rPh>
    <rPh sb="10" eb="11">
      <t>ワ</t>
    </rPh>
    <phoneticPr fontId="2"/>
  </si>
  <si>
    <t>介護職員が得た情報を元にケアマネジャーが他機関に必要な支援に繋げている。</t>
    <rPh sb="0" eb="4">
      <t>カイゴショクイン</t>
    </rPh>
    <rPh sb="5" eb="6">
      <t>エ</t>
    </rPh>
    <rPh sb="7" eb="9">
      <t>ジョウホウ</t>
    </rPh>
    <rPh sb="10" eb="11">
      <t>モト</t>
    </rPh>
    <rPh sb="20" eb="23">
      <t>タキカン</t>
    </rPh>
    <rPh sb="24" eb="26">
      <t>ヒツヨウ</t>
    </rPh>
    <rPh sb="27" eb="29">
      <t>シエン</t>
    </rPh>
    <rPh sb="30" eb="31">
      <t>ツナ</t>
    </rPh>
    <phoneticPr fontId="2"/>
  </si>
  <si>
    <t>→</t>
    <phoneticPr fontId="2"/>
  </si>
  <si>
    <t>毎月、職員ひとり一人が利用者様の買い物支援に参加する。</t>
    <rPh sb="0" eb="2">
      <t>マイツキ</t>
    </rPh>
    <rPh sb="3" eb="5">
      <t>ショクイン</t>
    </rPh>
    <rPh sb="8" eb="10">
      <t>ヒトリ</t>
    </rPh>
    <rPh sb="11" eb="15">
      <t>リヨウシャサマ</t>
    </rPh>
    <rPh sb="16" eb="17">
      <t>カ</t>
    </rPh>
    <rPh sb="18" eb="21">
      <t>モノシエン</t>
    </rPh>
    <rPh sb="22" eb="24">
      <t>サンカ</t>
    </rPh>
    <phoneticPr fontId="2"/>
  </si>
  <si>
    <t>市内に活用できる地域資源が無いか、職員各々意識を持ち、その方のケアに活用できないか提案をチーム内</t>
    <rPh sb="0" eb="2">
      <t>シナイ</t>
    </rPh>
    <rPh sb="3" eb="5">
      <t>カツヨウ</t>
    </rPh>
    <rPh sb="8" eb="12">
      <t>チイキシゲン</t>
    </rPh>
    <rPh sb="13" eb="14">
      <t>ナ</t>
    </rPh>
    <rPh sb="17" eb="21">
      <t>ショクインオノオノ</t>
    </rPh>
    <rPh sb="21" eb="23">
      <t>イシキ</t>
    </rPh>
    <rPh sb="24" eb="25">
      <t>モ</t>
    </rPh>
    <rPh sb="29" eb="30">
      <t>カタ</t>
    </rPh>
    <rPh sb="34" eb="36">
      <t>カツヨウ</t>
    </rPh>
    <rPh sb="41" eb="43">
      <t>テイアン</t>
    </rPh>
    <rPh sb="47" eb="48">
      <t>ナイ</t>
    </rPh>
    <phoneticPr fontId="2"/>
  </si>
  <si>
    <t>で共有していく（毎月の会議や昼礼の場で）</t>
    <phoneticPr fontId="2"/>
  </si>
  <si>
    <t>新規相談など、初回訪問や外部との関わりの場がある時に介護職員が同席して連携を深める。</t>
    <rPh sb="0" eb="4">
      <t>シンキソウダン</t>
    </rPh>
    <rPh sb="7" eb="11">
      <t>ショカイホウモン</t>
    </rPh>
    <rPh sb="12" eb="14">
      <t>ガイブ</t>
    </rPh>
    <rPh sb="16" eb="17">
      <t>カカ</t>
    </rPh>
    <rPh sb="20" eb="21">
      <t>バ</t>
    </rPh>
    <rPh sb="24" eb="25">
      <t>トキ</t>
    </rPh>
    <rPh sb="26" eb="30">
      <t>カイゴショクイン</t>
    </rPh>
    <rPh sb="31" eb="33">
      <t>ドウセキ</t>
    </rPh>
    <rPh sb="35" eb="37">
      <t>レンケイ</t>
    </rPh>
    <rPh sb="38" eb="39">
      <t>フカ</t>
    </rPh>
    <phoneticPr fontId="2"/>
  </si>
  <si>
    <t>新規相談があった際にシフト調整を行い、初回訪問や訪問看護等に同席出来る環境を作る。</t>
    <rPh sb="0" eb="4">
      <t>シンキソウダン</t>
    </rPh>
    <rPh sb="8" eb="9">
      <t>サイ</t>
    </rPh>
    <rPh sb="13" eb="15">
      <t>チョウセイ</t>
    </rPh>
    <rPh sb="16" eb="17">
      <t>オコナ</t>
    </rPh>
    <rPh sb="19" eb="23">
      <t>ショカイホウモン</t>
    </rPh>
    <rPh sb="24" eb="28">
      <t>ホウモンカンゴ</t>
    </rPh>
    <rPh sb="28" eb="29">
      <t>トウ</t>
    </rPh>
    <rPh sb="30" eb="32">
      <t>ドウセキ</t>
    </rPh>
    <rPh sb="32" eb="34">
      <t>デキ</t>
    </rPh>
    <rPh sb="35" eb="37">
      <t>カンキョウ</t>
    </rPh>
    <rPh sb="38" eb="39">
      <t>ツク</t>
    </rPh>
    <phoneticPr fontId="2"/>
  </si>
  <si>
    <t>初回訪問後は気付いた点やニーズ、関係機関からの要望などをチームに発信する事でより地域との連携を</t>
    <rPh sb="16" eb="20">
      <t>カンケイキカン</t>
    </rPh>
    <rPh sb="23" eb="25">
      <t>ヨウボウ</t>
    </rPh>
    <rPh sb="32" eb="34">
      <t>ハッシン</t>
    </rPh>
    <rPh sb="36" eb="37">
      <t>コト</t>
    </rPh>
    <rPh sb="40" eb="42">
      <t>チイキ</t>
    </rPh>
    <rPh sb="44" eb="46">
      <t>レンケイ</t>
    </rPh>
    <phoneticPr fontId="2"/>
  </si>
  <si>
    <t>家族様・本人様の声には耳を傾けることが出来たが、地域の方々とはあまり関わりが持てなかった。</t>
    <rPh sb="0" eb="3">
      <t>カゾクサマ</t>
    </rPh>
    <rPh sb="4" eb="7">
      <t>ホンニンサマ</t>
    </rPh>
    <rPh sb="8" eb="9">
      <t>コエ</t>
    </rPh>
    <rPh sb="11" eb="12">
      <t>ミミ</t>
    </rPh>
    <rPh sb="13" eb="14">
      <t>カタム</t>
    </rPh>
    <rPh sb="19" eb="21">
      <t>デキ</t>
    </rPh>
    <rPh sb="24" eb="26">
      <t>チイキ</t>
    </rPh>
    <rPh sb="27" eb="29">
      <t>カタガタ</t>
    </rPh>
    <rPh sb="34" eb="35">
      <t>カカ</t>
    </rPh>
    <rPh sb="38" eb="39">
      <t>モ</t>
    </rPh>
    <phoneticPr fontId="2"/>
  </si>
  <si>
    <t>家族様からの意見の共有はでいていたが、関わりが少ない家族様や地域の方からの意見については把握や</t>
    <rPh sb="0" eb="3">
      <t>カゾクサマ</t>
    </rPh>
    <rPh sb="6" eb="8">
      <t>イケン</t>
    </rPh>
    <rPh sb="9" eb="11">
      <t>キョウユウ</t>
    </rPh>
    <rPh sb="19" eb="20">
      <t>カカ</t>
    </rPh>
    <rPh sb="23" eb="24">
      <t>スク</t>
    </rPh>
    <rPh sb="26" eb="29">
      <t>カゾクサマ</t>
    </rPh>
    <rPh sb="30" eb="32">
      <t>チイキ</t>
    </rPh>
    <rPh sb="33" eb="34">
      <t>カタ</t>
    </rPh>
    <rPh sb="37" eb="39">
      <t>イケン</t>
    </rPh>
    <rPh sb="44" eb="46">
      <t>ハアク</t>
    </rPh>
    <phoneticPr fontId="2"/>
  </si>
  <si>
    <t>吸い上げが出来ていなかった。</t>
    <rPh sb="0" eb="1">
      <t>ス</t>
    </rPh>
    <rPh sb="2" eb="3">
      <t>ア</t>
    </rPh>
    <rPh sb="5" eb="7">
      <t>デキ</t>
    </rPh>
    <phoneticPr fontId="2"/>
  </si>
  <si>
    <t>家族様の声を聴くことにより施設内だけでは見えなかった事がみえ、全員で利用者様の検討を行えた。</t>
    <rPh sb="0" eb="3">
      <t>カゾクサマ</t>
    </rPh>
    <rPh sb="4" eb="5">
      <t>コエ</t>
    </rPh>
    <rPh sb="6" eb="7">
      <t>キ</t>
    </rPh>
    <rPh sb="13" eb="16">
      <t>シセツナイ</t>
    </rPh>
    <rPh sb="20" eb="21">
      <t>ミ</t>
    </rPh>
    <rPh sb="26" eb="27">
      <t>コト</t>
    </rPh>
    <rPh sb="31" eb="33">
      <t>ゼンイン</t>
    </rPh>
    <rPh sb="34" eb="38">
      <t>リヨウシャサマ</t>
    </rPh>
    <rPh sb="39" eb="41">
      <t>ケントウ</t>
    </rPh>
    <rPh sb="42" eb="43">
      <t>オコナ</t>
    </rPh>
    <phoneticPr fontId="2"/>
  </si>
  <si>
    <t>利用者様や家族様のからの意見や意向を昼礼等で共有し、検討を行う事が出来た。</t>
    <rPh sb="0" eb="4">
      <t>リヨウシャサマ</t>
    </rPh>
    <rPh sb="5" eb="8">
      <t>カゾクサマ</t>
    </rPh>
    <rPh sb="12" eb="14">
      <t>イケン</t>
    </rPh>
    <rPh sb="15" eb="17">
      <t>イコウ</t>
    </rPh>
    <rPh sb="18" eb="20">
      <t>チュウレイ</t>
    </rPh>
    <rPh sb="20" eb="21">
      <t>トウ</t>
    </rPh>
    <rPh sb="22" eb="24">
      <t>キョウユウ</t>
    </rPh>
    <rPh sb="26" eb="28">
      <t>ケントウ</t>
    </rPh>
    <rPh sb="29" eb="30">
      <t>オコナ</t>
    </rPh>
    <rPh sb="31" eb="32">
      <t>コト</t>
    </rPh>
    <rPh sb="33" eb="35">
      <t>デキ</t>
    </rPh>
    <phoneticPr fontId="2"/>
  </si>
  <si>
    <t>外部からの声を聴く機会が無かった（コロナ感染予防で外部との交流を控えている為）。</t>
    <rPh sb="0" eb="2">
      <t>ガイブ</t>
    </rPh>
    <rPh sb="5" eb="6">
      <t>コエ</t>
    </rPh>
    <rPh sb="7" eb="8">
      <t>キ</t>
    </rPh>
    <rPh sb="9" eb="11">
      <t>キカイ</t>
    </rPh>
    <rPh sb="12" eb="13">
      <t>ナ</t>
    </rPh>
    <rPh sb="20" eb="24">
      <t>カンセンヨボウ</t>
    </rPh>
    <rPh sb="25" eb="27">
      <t>ガイブ</t>
    </rPh>
    <rPh sb="29" eb="31">
      <t>コウリュウ</t>
    </rPh>
    <rPh sb="32" eb="33">
      <t>ヒカ</t>
    </rPh>
    <rPh sb="37" eb="38">
      <t>タメ</t>
    </rPh>
    <phoneticPr fontId="2"/>
  </si>
  <si>
    <t>外部との関わりにあまり意識が無い。</t>
    <rPh sb="0" eb="2">
      <t>ガイブ</t>
    </rPh>
    <rPh sb="4" eb="5">
      <t>カカ</t>
    </rPh>
    <rPh sb="11" eb="13">
      <t>イシキ</t>
    </rPh>
    <rPh sb="14" eb="15">
      <t>ナ</t>
    </rPh>
    <phoneticPr fontId="2"/>
  </si>
  <si>
    <t>職員間での共有や検討を昼礼等で継続して行えている。</t>
    <rPh sb="0" eb="3">
      <t>ショクインカン</t>
    </rPh>
    <rPh sb="5" eb="7">
      <t>キョウユウ</t>
    </rPh>
    <rPh sb="8" eb="10">
      <t>ケントウ</t>
    </rPh>
    <rPh sb="11" eb="13">
      <t>チュウレイ</t>
    </rPh>
    <rPh sb="13" eb="14">
      <t>トウ</t>
    </rPh>
    <rPh sb="15" eb="17">
      <t>ケイゾク</t>
    </rPh>
    <rPh sb="19" eb="20">
      <t>オコナ</t>
    </rPh>
    <phoneticPr fontId="2"/>
  </si>
  <si>
    <t>意見が挙がった際には検討出来たが、意見が無いとそのままにしてしまっていた。</t>
    <rPh sb="0" eb="2">
      <t>イケン</t>
    </rPh>
    <rPh sb="3" eb="4">
      <t>ア</t>
    </rPh>
    <rPh sb="7" eb="8">
      <t>サイ</t>
    </rPh>
    <rPh sb="10" eb="12">
      <t>ケントウ</t>
    </rPh>
    <rPh sb="12" eb="14">
      <t>デキ</t>
    </rPh>
    <rPh sb="17" eb="19">
      <t>イケン</t>
    </rPh>
    <rPh sb="20" eb="21">
      <t>ナ</t>
    </rPh>
    <phoneticPr fontId="2"/>
  </si>
  <si>
    <t>いきいきふれあい事業等、外部との関わりは5類以降、少しずつ持てるようになっていた。</t>
    <rPh sb="8" eb="10">
      <t>ジギョウ</t>
    </rPh>
    <rPh sb="10" eb="11">
      <t>トウ</t>
    </rPh>
    <rPh sb="12" eb="14">
      <t>ガイブ</t>
    </rPh>
    <rPh sb="16" eb="17">
      <t>カカ</t>
    </rPh>
    <rPh sb="21" eb="22">
      <t>ルイ</t>
    </rPh>
    <rPh sb="22" eb="24">
      <t>イコウ</t>
    </rPh>
    <rPh sb="25" eb="26">
      <t>スコ</t>
    </rPh>
    <rPh sb="29" eb="30">
      <t>モ</t>
    </rPh>
    <phoneticPr fontId="2"/>
  </si>
  <si>
    <t>チームでの情報共有に努める意識は出来ているが、それをどう活用していくかという点が不十分のため、検討</t>
    <rPh sb="5" eb="9">
      <t>ジョウホウキョウユウ</t>
    </rPh>
    <rPh sb="10" eb="11">
      <t>ツト</t>
    </rPh>
    <rPh sb="13" eb="15">
      <t>イシキ</t>
    </rPh>
    <rPh sb="16" eb="18">
      <t>デキ</t>
    </rPh>
    <rPh sb="28" eb="30">
      <t>カツヨウ</t>
    </rPh>
    <rPh sb="38" eb="39">
      <t>テン</t>
    </rPh>
    <rPh sb="40" eb="43">
      <t>フジュウブン</t>
    </rPh>
    <rPh sb="47" eb="49">
      <t>ケントウ</t>
    </rPh>
    <phoneticPr fontId="2"/>
  </si>
  <si>
    <t>や継続までに至らない。</t>
    <rPh sb="1" eb="3">
      <t>ケイゾク</t>
    </rPh>
    <rPh sb="6" eb="7">
      <t>イタ</t>
    </rPh>
    <phoneticPr fontId="2"/>
  </si>
  <si>
    <t>本人様や家族様に対しては、送迎などで関わる機会があったが、地域との関わりの場が持てなかった。</t>
    <rPh sb="0" eb="3">
      <t>ホンニンサマ</t>
    </rPh>
    <rPh sb="4" eb="7">
      <t>カゾクサマ</t>
    </rPh>
    <rPh sb="8" eb="9">
      <t>タイ</t>
    </rPh>
    <rPh sb="13" eb="15">
      <t>ソウゲイ</t>
    </rPh>
    <rPh sb="18" eb="19">
      <t>カカ</t>
    </rPh>
    <rPh sb="21" eb="23">
      <t>キカイ</t>
    </rPh>
    <rPh sb="29" eb="31">
      <t>チイキ</t>
    </rPh>
    <rPh sb="33" eb="34">
      <t>カカ</t>
    </rPh>
    <rPh sb="37" eb="38">
      <t>バ</t>
    </rPh>
    <rPh sb="39" eb="40">
      <t>モ</t>
    </rPh>
    <phoneticPr fontId="2"/>
  </si>
  <si>
    <t>広報誌を回覧板でまわして頂いたり、運営推進会議など少しずつではあるが関わる機会が増えてきた。</t>
    <rPh sb="0" eb="3">
      <t>コウホウシ</t>
    </rPh>
    <rPh sb="4" eb="7">
      <t>カイランバン</t>
    </rPh>
    <rPh sb="12" eb="13">
      <t>イタダ</t>
    </rPh>
    <rPh sb="17" eb="23">
      <t>ウンエイスイシンカイギ</t>
    </rPh>
    <rPh sb="25" eb="26">
      <t>スコ</t>
    </rPh>
    <rPh sb="34" eb="35">
      <t>カカ</t>
    </rPh>
    <rPh sb="37" eb="39">
      <t>キカイ</t>
    </rPh>
    <rPh sb="40" eb="41">
      <t>フ</t>
    </rPh>
    <phoneticPr fontId="2"/>
  </si>
  <si>
    <t>忙しい時、咄嗟な時、スピーチロックを使ってしまう場合がある。</t>
    <rPh sb="0" eb="1">
      <t>イソガ</t>
    </rPh>
    <rPh sb="3" eb="4">
      <t>トキ</t>
    </rPh>
    <rPh sb="5" eb="7">
      <t>トッサ</t>
    </rPh>
    <rPh sb="8" eb="9">
      <t>トキ</t>
    </rPh>
    <rPh sb="18" eb="19">
      <t>ツカ</t>
    </rPh>
    <rPh sb="24" eb="26">
      <t>バアイ</t>
    </rPh>
    <phoneticPr fontId="2"/>
  </si>
  <si>
    <t>スピーチロックをしないよう意識は出来ているが、忙しい時にスピーチロックをしてしまったり実際に使って</t>
    <rPh sb="13" eb="15">
      <t>イシキ</t>
    </rPh>
    <rPh sb="16" eb="18">
      <t>デキ</t>
    </rPh>
    <rPh sb="23" eb="24">
      <t>イソガ</t>
    </rPh>
    <rPh sb="26" eb="27">
      <t>トキ</t>
    </rPh>
    <rPh sb="43" eb="45">
      <t>ジッサイ</t>
    </rPh>
    <rPh sb="46" eb="47">
      <t>ツカ</t>
    </rPh>
    <phoneticPr fontId="2"/>
  </si>
  <si>
    <t>いる方を見ての注意は出来なかった。</t>
    <rPh sb="2" eb="3">
      <t>カタ</t>
    </rPh>
    <rPh sb="4" eb="5">
      <t>ミ</t>
    </rPh>
    <rPh sb="7" eb="9">
      <t>チュウイ</t>
    </rPh>
    <rPh sb="10" eb="12">
      <t>デキ</t>
    </rPh>
    <phoneticPr fontId="2"/>
  </si>
  <si>
    <t>気持ちに余裕が無い時、ついスピーチロックになってしまい、後で反省する事が時々あった。</t>
    <rPh sb="0" eb="2">
      <t>キモ</t>
    </rPh>
    <rPh sb="4" eb="6">
      <t>ヨユウ</t>
    </rPh>
    <rPh sb="7" eb="8">
      <t>ナ</t>
    </rPh>
    <rPh sb="9" eb="10">
      <t>トキ</t>
    </rPh>
    <rPh sb="28" eb="29">
      <t>アト</t>
    </rPh>
    <rPh sb="30" eb="32">
      <t>ハンセイ</t>
    </rPh>
    <rPh sb="34" eb="35">
      <t>コト</t>
    </rPh>
    <rPh sb="36" eb="38">
      <t>トキドキ</t>
    </rPh>
    <phoneticPr fontId="2"/>
  </si>
  <si>
    <t>スピーチロックが何度か聞かれた時に注意は出来なかったが、対応を変わったり一緒に関わる等のフォローを</t>
    <rPh sb="8" eb="10">
      <t>ナンド</t>
    </rPh>
    <rPh sb="11" eb="12">
      <t>キ</t>
    </rPh>
    <rPh sb="15" eb="16">
      <t>トキ</t>
    </rPh>
    <rPh sb="17" eb="19">
      <t>チュウイ</t>
    </rPh>
    <rPh sb="20" eb="22">
      <t>デキ</t>
    </rPh>
    <rPh sb="28" eb="30">
      <t>タイオウ</t>
    </rPh>
    <rPh sb="31" eb="32">
      <t>カ</t>
    </rPh>
    <rPh sb="36" eb="38">
      <t>イッショ</t>
    </rPh>
    <rPh sb="39" eb="40">
      <t>カカ</t>
    </rPh>
    <rPh sb="42" eb="43">
      <t>トウ</t>
    </rPh>
    <phoneticPr fontId="2"/>
  </si>
  <si>
    <t>行った</t>
    <rPh sb="0" eb="1">
      <t>オコナ</t>
    </rPh>
    <phoneticPr fontId="2"/>
  </si>
  <si>
    <t>注意を受けた事があるので、出来ていると思う（注意しあえる関係性を大切にしていく）。</t>
    <rPh sb="0" eb="2">
      <t>チュウイ</t>
    </rPh>
    <rPh sb="3" eb="4">
      <t>ウ</t>
    </rPh>
    <rPh sb="6" eb="7">
      <t>コト</t>
    </rPh>
    <rPh sb="13" eb="15">
      <t>デキ</t>
    </rPh>
    <rPh sb="19" eb="20">
      <t>オモ</t>
    </rPh>
    <rPh sb="22" eb="24">
      <t>チュウイ</t>
    </rPh>
    <rPh sb="28" eb="31">
      <t>カンケイセイ</t>
    </rPh>
    <rPh sb="32" eb="34">
      <t>タイセツ</t>
    </rPh>
    <phoneticPr fontId="2"/>
  </si>
  <si>
    <t>声掛け（トイレ等）などのプライバシーに配慮した取り組みが出来ている。</t>
    <rPh sb="0" eb="2">
      <t>コエカ</t>
    </rPh>
    <rPh sb="7" eb="8">
      <t>ナド</t>
    </rPh>
    <rPh sb="19" eb="21">
      <t>ハイリョ</t>
    </rPh>
    <rPh sb="23" eb="24">
      <t>ト</t>
    </rPh>
    <rPh sb="25" eb="26">
      <t>ク</t>
    </rPh>
    <rPh sb="28" eb="30">
      <t>デキ</t>
    </rPh>
    <phoneticPr fontId="2"/>
  </si>
  <si>
    <t>意識はしていたが、自覚が無いと改善するのは難しいと感じた。</t>
    <rPh sb="0" eb="2">
      <t>イシキ</t>
    </rPh>
    <rPh sb="9" eb="11">
      <t>ジカク</t>
    </rPh>
    <rPh sb="12" eb="13">
      <t>ナ</t>
    </rPh>
    <rPh sb="15" eb="17">
      <t>カイゼン</t>
    </rPh>
    <rPh sb="21" eb="22">
      <t>ムズカ</t>
    </rPh>
    <rPh sb="25" eb="26">
      <t>カン</t>
    </rPh>
    <phoneticPr fontId="2"/>
  </si>
  <si>
    <t>の際に近況もしっかりお伝えした上で不安な所など無いか寄り添いながら話をしていく。</t>
    <rPh sb="1" eb="2">
      <t>サイ</t>
    </rPh>
    <rPh sb="3" eb="5">
      <t>キンキョウ</t>
    </rPh>
    <rPh sb="11" eb="12">
      <t>ツタ</t>
    </rPh>
    <rPh sb="15" eb="16">
      <t>ウエ</t>
    </rPh>
    <rPh sb="17" eb="19">
      <t>フアン</t>
    </rPh>
    <rPh sb="26" eb="27">
      <t>ヨ</t>
    </rPh>
    <rPh sb="28" eb="29">
      <t>ソ</t>
    </rPh>
    <rPh sb="33" eb="34">
      <t>ハナシ</t>
    </rPh>
    <phoneticPr fontId="2"/>
  </si>
  <si>
    <t>家族様とお会いした時に困りごとが無いか？の声掛けをすると共に、なかなかお会いしない家族様には電話</t>
    <rPh sb="0" eb="3">
      <t>カゾクサマ</t>
    </rPh>
    <rPh sb="5" eb="6">
      <t>ア</t>
    </rPh>
    <rPh sb="9" eb="10">
      <t>トキ</t>
    </rPh>
    <rPh sb="11" eb="12">
      <t>コマ</t>
    </rPh>
    <rPh sb="16" eb="17">
      <t>ナ</t>
    </rPh>
    <rPh sb="21" eb="23">
      <t>コエカ</t>
    </rPh>
    <rPh sb="28" eb="29">
      <t>トモ</t>
    </rPh>
    <rPh sb="36" eb="37">
      <t>ア</t>
    </rPh>
    <rPh sb="41" eb="44">
      <t>カゾクサマ</t>
    </rPh>
    <rPh sb="46" eb="48">
      <t>デンワ</t>
    </rPh>
    <phoneticPr fontId="2"/>
  </si>
  <si>
    <t>リスクマネジメントについて、ヒヤリハットや気付きの報告の段階で事故に繋げない様に対策を行い周知。</t>
    <rPh sb="21" eb="23">
      <t>キヅ</t>
    </rPh>
    <rPh sb="25" eb="27">
      <t>ホウコク</t>
    </rPh>
    <rPh sb="28" eb="30">
      <t>ダンカイ</t>
    </rPh>
    <rPh sb="31" eb="33">
      <t>ジコ</t>
    </rPh>
    <rPh sb="34" eb="35">
      <t>ツナ</t>
    </rPh>
    <rPh sb="38" eb="39">
      <t>ヨウ</t>
    </rPh>
    <rPh sb="40" eb="42">
      <t>タイサク</t>
    </rPh>
    <rPh sb="43" eb="44">
      <t>オコナ</t>
    </rPh>
    <rPh sb="45" eb="47">
      <t>シュウチ</t>
    </rPh>
    <phoneticPr fontId="2"/>
  </si>
  <si>
    <t>利用者様の対応だけでなく、施設運営のリスクマネジメントを含めて昼礼で毎日意見交換している”気付き”</t>
    <rPh sb="0" eb="4">
      <t>リヨウシャサマ</t>
    </rPh>
    <rPh sb="5" eb="7">
      <t>タイオウ</t>
    </rPh>
    <rPh sb="13" eb="15">
      <t>シセツ</t>
    </rPh>
    <rPh sb="15" eb="17">
      <t>ウンエイ</t>
    </rPh>
    <rPh sb="28" eb="29">
      <t>フク</t>
    </rPh>
    <rPh sb="31" eb="33">
      <t>ヒルレイ</t>
    </rPh>
    <rPh sb="34" eb="36">
      <t>マイニチ</t>
    </rPh>
    <rPh sb="36" eb="40">
      <t>イケンコウカン</t>
    </rPh>
    <rPh sb="45" eb="47">
      <t>キヅ</t>
    </rPh>
    <phoneticPr fontId="2"/>
  </si>
  <si>
    <t>自分がスキルアップをしてもチームへの発信をしていない。</t>
    <rPh sb="0" eb="2">
      <t>ジブン</t>
    </rPh>
    <rPh sb="18" eb="20">
      <t>ハッシン</t>
    </rPh>
    <phoneticPr fontId="2"/>
  </si>
  <si>
    <t>職場内や職場から紹介されたモノは比較的受けるが、スキルアップの為資格を取りに行く事は出来なかった。</t>
    <rPh sb="0" eb="3">
      <t>ショクバナイ</t>
    </rPh>
    <rPh sb="4" eb="6">
      <t>ショクバ</t>
    </rPh>
    <rPh sb="8" eb="10">
      <t>ショウカイ</t>
    </rPh>
    <rPh sb="16" eb="19">
      <t>ヒカクテキ</t>
    </rPh>
    <rPh sb="19" eb="20">
      <t>ウ</t>
    </rPh>
    <rPh sb="31" eb="32">
      <t>タメ</t>
    </rPh>
    <rPh sb="32" eb="34">
      <t>シカク</t>
    </rPh>
    <rPh sb="35" eb="36">
      <t>ト</t>
    </rPh>
    <rPh sb="38" eb="39">
      <t>イ</t>
    </rPh>
    <rPh sb="40" eb="41">
      <t>コト</t>
    </rPh>
    <rPh sb="42" eb="44">
      <t>デキ</t>
    </rPh>
    <phoneticPr fontId="2"/>
  </si>
  <si>
    <t>リスクマネジメントについて、チーム内での差があり難しいと思っている方のサポートを行えていない。</t>
    <rPh sb="17" eb="18">
      <t>ナイ</t>
    </rPh>
    <rPh sb="20" eb="21">
      <t>サ</t>
    </rPh>
    <rPh sb="24" eb="25">
      <t>ムズカ</t>
    </rPh>
    <rPh sb="28" eb="29">
      <t>オモ</t>
    </rPh>
    <rPh sb="33" eb="34">
      <t>カタ</t>
    </rPh>
    <rPh sb="40" eb="41">
      <t>オコナ</t>
    </rPh>
    <phoneticPr fontId="2"/>
  </si>
  <si>
    <t>業務に追われて忙しい中でもスキルアップを行えた。</t>
    <rPh sb="0" eb="2">
      <t>ギョウム</t>
    </rPh>
    <rPh sb="3" eb="4">
      <t>オ</t>
    </rPh>
    <rPh sb="7" eb="8">
      <t>イソガ</t>
    </rPh>
    <rPh sb="10" eb="11">
      <t>ナカ</t>
    </rPh>
    <rPh sb="20" eb="21">
      <t>オコナ</t>
    </rPh>
    <phoneticPr fontId="2"/>
  </si>
  <si>
    <t>ユニット会議での勉強会に参加し、意見交換を行う事が出来た。他事業所も参加する勉強会に参加したが、</t>
    <rPh sb="4" eb="6">
      <t>カイギ</t>
    </rPh>
    <rPh sb="8" eb="11">
      <t>ベンキョウカイ</t>
    </rPh>
    <rPh sb="12" eb="14">
      <t>サンカ</t>
    </rPh>
    <rPh sb="16" eb="20">
      <t>イケンコウカン</t>
    </rPh>
    <rPh sb="21" eb="22">
      <t>オコナ</t>
    </rPh>
    <rPh sb="23" eb="24">
      <t>コト</t>
    </rPh>
    <rPh sb="25" eb="27">
      <t>デキ</t>
    </rPh>
    <rPh sb="29" eb="30">
      <t>タ</t>
    </rPh>
    <rPh sb="30" eb="33">
      <t>ジギョウショ</t>
    </rPh>
    <rPh sb="34" eb="36">
      <t>サンカ</t>
    </rPh>
    <rPh sb="38" eb="41">
      <t>ベンキョウカイ</t>
    </rPh>
    <rPh sb="42" eb="44">
      <t>サンカ</t>
    </rPh>
    <phoneticPr fontId="2"/>
  </si>
  <si>
    <t>チームへの発信が出来なかった。</t>
    <rPh sb="5" eb="7">
      <t>ハッシン</t>
    </rPh>
    <rPh sb="8" eb="10">
      <t>デキ</t>
    </rPh>
    <phoneticPr fontId="2"/>
  </si>
  <si>
    <t>外部研修の情報を知る事が出来なかった（努力が出来なかった）。</t>
    <rPh sb="0" eb="4">
      <t>ガイブケンシュウ</t>
    </rPh>
    <rPh sb="5" eb="7">
      <t>ジョウホウ</t>
    </rPh>
    <rPh sb="8" eb="9">
      <t>シ</t>
    </rPh>
    <rPh sb="10" eb="11">
      <t>コト</t>
    </rPh>
    <rPh sb="12" eb="14">
      <t>デキ</t>
    </rPh>
    <rPh sb="19" eb="21">
      <t>ドリョク</t>
    </rPh>
    <rPh sb="22" eb="24">
      <t>デキ</t>
    </rPh>
    <phoneticPr fontId="2"/>
  </si>
  <si>
    <t>個々のスキルアップは行えている。</t>
    <rPh sb="0" eb="2">
      <t>ココ</t>
    </rPh>
    <rPh sb="10" eb="11">
      <t>オコナ</t>
    </rPh>
    <phoneticPr fontId="2"/>
  </si>
  <si>
    <t>各痰吸引の講習等、外部主催の講習や職場内でも委員会主催の勉強会にも取り組んでいた。</t>
    <rPh sb="0" eb="4">
      <t>カクタンキュウイン</t>
    </rPh>
    <rPh sb="5" eb="8">
      <t>コウシュウトウ</t>
    </rPh>
    <rPh sb="9" eb="13">
      <t>ガイブシュサイ</t>
    </rPh>
    <rPh sb="14" eb="16">
      <t>コウシュウ</t>
    </rPh>
    <rPh sb="17" eb="20">
      <t>ショクバナイ</t>
    </rPh>
    <rPh sb="22" eb="27">
      <t>イインカイシュサイ</t>
    </rPh>
    <rPh sb="28" eb="31">
      <t>ベンキョウカイ</t>
    </rPh>
    <rPh sb="33" eb="34">
      <t>ト</t>
    </rPh>
    <rPh sb="35" eb="36">
      <t>ク</t>
    </rPh>
    <phoneticPr fontId="2"/>
  </si>
  <si>
    <t>実施できている職員と出来ていない職員に差が出てしまっている。</t>
    <rPh sb="0" eb="2">
      <t>ジッシ</t>
    </rPh>
    <rPh sb="7" eb="9">
      <t>ショクイン</t>
    </rPh>
    <rPh sb="10" eb="12">
      <t>デキ</t>
    </rPh>
    <rPh sb="16" eb="18">
      <t>ショクイン</t>
    </rPh>
    <rPh sb="19" eb="20">
      <t>サ</t>
    </rPh>
    <rPh sb="21" eb="22">
      <t>デ</t>
    </rPh>
    <phoneticPr fontId="2"/>
  </si>
  <si>
    <t>スキルアップに繋がると思い、リスクマネジメントに力を入れた。</t>
    <rPh sb="7" eb="8">
      <t>ツナ</t>
    </rPh>
    <rPh sb="11" eb="12">
      <t>オモ</t>
    </rPh>
    <rPh sb="24" eb="25">
      <t>チカラ</t>
    </rPh>
    <rPh sb="26" eb="27">
      <t>イ</t>
    </rPh>
    <phoneticPr fontId="2"/>
  </si>
  <si>
    <t>スピーチロックについては、昼礼時の気づきで状況を発信し、意識付けを行う（注意しあえる環境作り、</t>
    <rPh sb="36" eb="38">
      <t>チュウイ</t>
    </rPh>
    <phoneticPr fontId="2"/>
  </si>
  <si>
    <t>伝え方の工夫　等）。</t>
    <phoneticPr fontId="2"/>
  </si>
  <si>
    <t>気付いた時にはその場でフォローに入り、落ち着いた時にスピーチロックになっていたことが意識できるよう</t>
    <rPh sb="0" eb="2">
      <t>キヅ</t>
    </rPh>
    <rPh sb="4" eb="5">
      <t>トキ</t>
    </rPh>
    <rPh sb="9" eb="10">
      <t>バ</t>
    </rPh>
    <rPh sb="16" eb="17">
      <t>ハイ</t>
    </rPh>
    <rPh sb="19" eb="20">
      <t>オ</t>
    </rPh>
    <rPh sb="21" eb="22">
      <t>ツ</t>
    </rPh>
    <rPh sb="24" eb="25">
      <t>トキ</t>
    </rPh>
    <rPh sb="42" eb="44">
      <t>イシキ</t>
    </rPh>
    <phoneticPr fontId="2"/>
  </si>
  <si>
    <t>☆</t>
    <phoneticPr fontId="2"/>
  </si>
  <si>
    <t>昼礼にて申送りや共有を行い、昼礼やユニット会議で振り返り、24シートへ記載（追記）していく。※加藤</t>
    <rPh sb="0" eb="2">
      <t>ヒルレイ</t>
    </rPh>
    <rPh sb="4" eb="6">
      <t>モウシオク</t>
    </rPh>
    <rPh sb="8" eb="10">
      <t>キョウユウ</t>
    </rPh>
    <rPh sb="11" eb="12">
      <t>オコナ</t>
    </rPh>
    <rPh sb="14" eb="16">
      <t>ヒルレイ</t>
    </rPh>
    <rPh sb="21" eb="23">
      <t>カイギ</t>
    </rPh>
    <rPh sb="24" eb="25">
      <t>フ</t>
    </rPh>
    <rPh sb="26" eb="27">
      <t>カエ</t>
    </rPh>
    <rPh sb="35" eb="37">
      <t>キサイ</t>
    </rPh>
    <rPh sb="38" eb="40">
      <t>ツイキ</t>
    </rPh>
    <rPh sb="47" eb="49">
      <t>カトウ</t>
    </rPh>
    <phoneticPr fontId="2"/>
  </si>
  <si>
    <t>期間を設けずに「～したい」の聞き取りを行い、スケジュールや集計表にして支援する側も分かりやすい様に</t>
    <rPh sb="0" eb="2">
      <t>キカン</t>
    </rPh>
    <rPh sb="3" eb="4">
      <t>モウ</t>
    </rPh>
    <rPh sb="14" eb="15">
      <t>キ</t>
    </rPh>
    <rPh sb="16" eb="17">
      <t>ト</t>
    </rPh>
    <rPh sb="19" eb="20">
      <t>オコナ</t>
    </rPh>
    <rPh sb="29" eb="32">
      <t>シュウケイヒョウ</t>
    </rPh>
    <rPh sb="35" eb="37">
      <t>シエン</t>
    </rPh>
    <rPh sb="39" eb="40">
      <t>ガワ</t>
    </rPh>
    <rPh sb="41" eb="42">
      <t>ワ</t>
    </rPh>
    <rPh sb="47" eb="48">
      <t>ヨウ</t>
    </rPh>
    <phoneticPr fontId="2"/>
  </si>
  <si>
    <t>する。　※石川</t>
    <rPh sb="5" eb="7">
      <t>イシカワ</t>
    </rPh>
    <phoneticPr fontId="2"/>
  </si>
  <si>
    <t>日頃の会話や細かな情報を支援記録として残し、職員間で情報として共有して自己実現に繋げていく。※堀原</t>
    <rPh sb="6" eb="7">
      <t>コマ</t>
    </rPh>
    <rPh sb="9" eb="11">
      <t>ジョウホウ</t>
    </rPh>
    <rPh sb="12" eb="16">
      <t>シエンキロク</t>
    </rPh>
    <rPh sb="19" eb="20">
      <t>ノコ</t>
    </rPh>
    <rPh sb="22" eb="25">
      <t>ショクインカン</t>
    </rPh>
    <rPh sb="26" eb="28">
      <t>ジョウホウ</t>
    </rPh>
    <rPh sb="31" eb="33">
      <t>キョウユウ</t>
    </rPh>
    <rPh sb="35" eb="39">
      <t>ジコジツゲン</t>
    </rPh>
    <rPh sb="40" eb="41">
      <t>ツナ</t>
    </rPh>
    <rPh sb="47" eb="49">
      <t>ホリハラ</t>
    </rPh>
    <phoneticPr fontId="2"/>
  </si>
  <si>
    <t>職員ひとり一人が毎月利用者様を買い物支援にお連れする。　※上野</t>
    <rPh sb="0" eb="2">
      <t>ショクイン</t>
    </rPh>
    <rPh sb="5" eb="7">
      <t>ヒトリ</t>
    </rPh>
    <rPh sb="8" eb="10">
      <t>マイツキ</t>
    </rPh>
    <rPh sb="10" eb="14">
      <t>リヨウシャサマ</t>
    </rPh>
    <rPh sb="15" eb="16">
      <t>カ</t>
    </rPh>
    <rPh sb="17" eb="20">
      <t>モノシエン</t>
    </rPh>
    <rPh sb="22" eb="23">
      <t>ツ</t>
    </rPh>
    <rPh sb="29" eb="31">
      <t>ウエノ</t>
    </rPh>
    <phoneticPr fontId="2"/>
  </si>
  <si>
    <t>☆</t>
    <phoneticPr fontId="2"/>
  </si>
  <si>
    <t>深めていく。　※松本・大關</t>
    <rPh sb="8" eb="10">
      <t>マツモト</t>
    </rPh>
    <rPh sb="11" eb="13">
      <t>オオゼキ</t>
    </rPh>
    <phoneticPr fontId="2"/>
  </si>
  <si>
    <t>送迎や訪問支援の際にまずは挨拶をしっかり行い、話を聴かせていただく様にする。　※竹田</t>
    <rPh sb="0" eb="2">
      <t>ソウゲイ</t>
    </rPh>
    <rPh sb="3" eb="7">
      <t>ホウモンシエン</t>
    </rPh>
    <rPh sb="8" eb="9">
      <t>サイ</t>
    </rPh>
    <rPh sb="13" eb="15">
      <t>アイサツ</t>
    </rPh>
    <rPh sb="20" eb="21">
      <t>オコナ</t>
    </rPh>
    <rPh sb="23" eb="24">
      <t>ハナシ</t>
    </rPh>
    <rPh sb="25" eb="26">
      <t>キ</t>
    </rPh>
    <rPh sb="33" eb="34">
      <t>ヨウ</t>
    </rPh>
    <rPh sb="40" eb="42">
      <t>タケダ</t>
    </rPh>
    <phoneticPr fontId="2"/>
  </si>
  <si>
    <t>※</t>
    <phoneticPr fontId="2"/>
  </si>
  <si>
    <t>をヒヤリハット報告へ繋げる。　※室井</t>
    <rPh sb="7" eb="9">
      <t>ホウコク</t>
    </rPh>
    <rPh sb="10" eb="11">
      <t>ツナ</t>
    </rPh>
    <rPh sb="16" eb="18">
      <t>ムロイ</t>
    </rPh>
    <phoneticPr fontId="2"/>
  </si>
  <si>
    <t>に相手に伝える。また昼礼等でも共有して全体で意識付けが出来る様に努める。　※小野</t>
    <rPh sb="38" eb="40">
      <t>オノ</t>
    </rPh>
    <phoneticPr fontId="2"/>
  </si>
  <si>
    <t>16名</t>
    <rPh sb="2" eb="3">
      <t>メイ</t>
    </rPh>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</si>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</sst>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
      <b/>
      <sz val="11"/>
      <color theme="1"/>
      <name val="ＭＳ 明朝"/>
      <family val="1"/>
      <charset val="128"/>
    </font>
    <font>
      <b/>
      <sz val="11"/>
      <color theme="1"/>
      <name val="Segoe UI Symbol"/>
      <family val="1"/>
    </font>
    <font>
      <u/>
      <sz val="9"/>
      <color theme="1"/>
      <name val="ＭＳ 明朝"/>
      <family val="1"/>
      <charset val="128"/>
    </font>
    <font>
      <b/>
      <sz val="10"/>
      <color rgb="FFFF0000"/>
      <name val="ＭＳ 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66FFFF"/>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207">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2" xfId="0" applyFont="1" applyBorder="1" applyAlignment="1"/>
    <xf numFmtId="0" fontId="3" fillId="0" borderId="0" xfId="0" applyFont="1" applyAlignment="1">
      <alignment horizontal="center" vertical="center"/>
    </xf>
    <xf numFmtId="0" fontId="0" fillId="0" borderId="0" xfId="0" applyAlignment="1">
      <alignment vertical="center" textRotation="255"/>
    </xf>
    <xf numFmtId="0" fontId="3" fillId="2" borderId="1" xfId="0" applyFont="1" applyFill="1" applyBorder="1" applyAlignment="1">
      <alignment vertical="center" textRotation="255"/>
    </xf>
    <xf numFmtId="0" fontId="3" fillId="2" borderId="2" xfId="0" applyFont="1" applyFill="1" applyBorder="1" applyAlignment="1">
      <alignment vertical="center" textRotation="255"/>
    </xf>
    <xf numFmtId="0" fontId="3" fillId="2" borderId="16" xfId="0" applyFont="1" applyFill="1" applyBorder="1" applyAlignment="1">
      <alignment vertical="center" textRotation="255"/>
    </xf>
    <xf numFmtId="0" fontId="3" fillId="2" borderId="24" xfId="0" applyFont="1" applyFill="1" applyBorder="1" applyAlignment="1">
      <alignment vertical="center" textRotation="255"/>
    </xf>
    <xf numFmtId="0" fontId="3" fillId="0" borderId="34" xfId="0" applyFont="1" applyBorder="1">
      <alignment vertical="center"/>
    </xf>
    <xf numFmtId="0" fontId="4" fillId="0" borderId="34" xfId="0" applyFont="1" applyBorder="1" applyAlignment="1"/>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3" fillId="0" borderId="0" xfId="0" applyFont="1" applyAlignment="1">
      <alignment horizontal="left" vertical="center" wrapText="1"/>
    </xf>
    <xf numFmtId="0" fontId="3" fillId="0" borderId="47" xfId="0" applyFont="1" applyBorder="1">
      <alignment vertical="center"/>
    </xf>
    <xf numFmtId="0" fontId="3" fillId="0" borderId="1" xfId="0" applyFont="1" applyBorder="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6" fillId="2" borderId="1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2" xfId="0" applyFont="1" applyBorder="1" applyAlignment="1">
      <alignmen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8"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6"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10" xfId="0" applyFont="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4" fillId="7" borderId="0" xfId="0" applyFont="1" applyFill="1" applyAlignment="1">
      <alignment horizontal="left" vertical="center" wrapText="1"/>
    </xf>
    <xf numFmtId="0" fontId="4" fillId="7" borderId="0" xfId="0" applyFont="1" applyFill="1" applyAlignment="1">
      <alignment horizontal="left" vertical="center"/>
    </xf>
    <xf numFmtId="0" fontId="4" fillId="7" borderId="39" xfId="0" applyFont="1" applyFill="1" applyBorder="1" applyAlignment="1">
      <alignment horizontal="left" vertical="center"/>
    </xf>
    <xf numFmtId="0" fontId="4" fillId="7" borderId="39" xfId="0" applyFont="1" applyFill="1" applyBorder="1" applyAlignment="1">
      <alignment horizontal="left"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5" fillId="0" borderId="11" xfId="0" applyFont="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xf numFmtId="0" fontId="5" fillId="0" borderId="10"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 fillId="0" borderId="30" xfId="0" applyFont="1" applyBorder="1" applyAlignment="1">
      <alignment horizontal="center" vertical="center"/>
    </xf>
    <xf numFmtId="0" fontId="4" fillId="6" borderId="29" xfId="0" applyFont="1" applyFill="1" applyBorder="1" applyAlignment="1">
      <alignment horizontal="center"/>
    </xf>
    <xf numFmtId="0" fontId="4" fillId="6" borderId="28" xfId="0" applyFont="1" applyFill="1" applyBorder="1" applyAlignment="1">
      <alignment horizontal="center"/>
    </xf>
    <xf numFmtId="0" fontId="4" fillId="0" borderId="29" xfId="0" applyFont="1" applyBorder="1" applyAlignment="1">
      <alignment horizontal="center"/>
    </xf>
    <xf numFmtId="0" fontId="4" fillId="0" borderId="13" xfId="0" applyFont="1" applyBorder="1" applyAlignment="1">
      <alignment horizontal="center"/>
    </xf>
    <xf numFmtId="0" fontId="3" fillId="0" borderId="3"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0" xfId="0" applyFont="1">
      <alignment vertical="center"/>
    </xf>
    <xf numFmtId="0" fontId="5" fillId="0" borderId="8"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 fillId="4" borderId="7" xfId="0" applyFont="1" applyFill="1" applyBorder="1" applyAlignment="1">
      <alignment horizontal="center" vertical="center"/>
    </xf>
    <xf numFmtId="0" fontId="1" fillId="4" borderId="0" xfId="0" applyFont="1" applyFill="1" applyAlignment="1">
      <alignment horizontal="center" vertical="center"/>
    </xf>
    <xf numFmtId="0" fontId="1" fillId="0" borderId="7" xfId="0" applyFont="1" applyBorder="1" applyAlignment="1">
      <alignment horizontal="center"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1" fillId="5" borderId="7" xfId="0" applyFont="1" applyFill="1" applyBorder="1" applyAlignment="1">
      <alignment horizontal="center" vertical="center"/>
    </xf>
    <xf numFmtId="0" fontId="1" fillId="5" borderId="0" xfId="0" applyFont="1" applyFill="1" applyAlignment="1">
      <alignment horizontal="center" vertical="center"/>
    </xf>
    <xf numFmtId="0" fontId="1" fillId="6" borderId="7" xfId="0" applyFont="1" applyFill="1" applyBorder="1" applyAlignment="1">
      <alignment horizontal="center" vertical="center"/>
    </xf>
    <xf numFmtId="0" fontId="1" fillId="6" borderId="0" xfId="0" applyFont="1" applyFill="1" applyAlignment="1">
      <alignment horizontal="center" vertical="center"/>
    </xf>
    <xf numFmtId="0" fontId="4" fillId="4" borderId="29" xfId="0" applyFont="1" applyFill="1" applyBorder="1" applyAlignment="1">
      <alignment horizontal="center"/>
    </xf>
    <xf numFmtId="0" fontId="4" fillId="4" borderId="28" xfId="0" applyFont="1" applyFill="1" applyBorder="1" applyAlignment="1">
      <alignment horizontal="center"/>
    </xf>
    <xf numFmtId="0" fontId="4" fillId="5" borderId="29" xfId="0" applyFont="1" applyFill="1" applyBorder="1" applyAlignment="1">
      <alignment horizontal="center"/>
    </xf>
    <xf numFmtId="0" fontId="4" fillId="5" borderId="28" xfId="0" applyFont="1" applyFill="1" applyBorder="1" applyAlignment="1">
      <alignment horizontal="center"/>
    </xf>
  </cellXfs>
  <cellStyles count="1">
    <cellStyle name="標準" xfId="0" builtinId="0"/>
  </cellStyles>
  <dxfs count="4">
    <dxf>
      <font>
        <color rgb="FF00B050"/>
      </font>
    </dxf>
    <dxf>
      <font>
        <color rgb="FFFFC000"/>
      </font>
    </dxf>
    <dxf>
      <font>
        <color rgb="FFFF0000"/>
      </font>
    </dxf>
    <dxf>
      <font>
        <color rgb="FF0070C0"/>
      </font>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0</xdr:rowOff>
    </xdr:from>
    <xdr:to>
      <xdr:col>29</xdr:col>
      <xdr:colOff>171450</xdr:colOff>
      <xdr:row>23</xdr:row>
      <xdr:rowOff>152400</xdr:rowOff>
    </xdr:to>
    <xdr:sp macro="" textlink="">
      <xdr:nvSpPr>
        <xdr:cNvPr id="2" name="四角形: 角を丸くする 1">
          <a:extLst>
            <a:ext uri="{FF2B5EF4-FFF2-40B4-BE49-F238E27FC236}">
              <a16:creationId xmlns:a16="http://schemas.microsoft.com/office/drawing/2014/main" id="{9E76DE11-D8A1-C111-C4FF-2DAA964F3721}"/>
            </a:ext>
          </a:extLst>
        </xdr:cNvPr>
        <xdr:cNvSpPr/>
      </xdr:nvSpPr>
      <xdr:spPr>
        <a:xfrm>
          <a:off x="19050" y="1333500"/>
          <a:ext cx="7058025" cy="32004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92</xdr:row>
      <xdr:rowOff>95250</xdr:rowOff>
    </xdr:from>
    <xdr:to>
      <xdr:col>29</xdr:col>
      <xdr:colOff>171450</xdr:colOff>
      <xdr:row>98</xdr:row>
      <xdr:rowOff>133350</xdr:rowOff>
    </xdr:to>
    <xdr:sp macro="" textlink="">
      <xdr:nvSpPr>
        <xdr:cNvPr id="3" name="四角形: 角を丸くする 2">
          <a:extLst>
            <a:ext uri="{FF2B5EF4-FFF2-40B4-BE49-F238E27FC236}">
              <a16:creationId xmlns:a16="http://schemas.microsoft.com/office/drawing/2014/main" id="{7C70FD4F-3D7C-417C-8E43-E9F57160C6B2}"/>
            </a:ext>
          </a:extLst>
        </xdr:cNvPr>
        <xdr:cNvSpPr/>
      </xdr:nvSpPr>
      <xdr:spPr>
        <a:xfrm>
          <a:off x="0" y="17621250"/>
          <a:ext cx="7077075" cy="11811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10</xdr:row>
      <xdr:rowOff>95249</xdr:rowOff>
    </xdr:from>
    <xdr:to>
      <xdr:col>11</xdr:col>
      <xdr:colOff>209550</xdr:colOff>
      <xdr:row>12</xdr:row>
      <xdr:rowOff>180974</xdr:rowOff>
    </xdr:to>
    <xdr:sp macro="" textlink="">
      <xdr:nvSpPr>
        <xdr:cNvPr id="4" name="テキスト ボックス 3">
          <a:extLst>
            <a:ext uri="{FF2B5EF4-FFF2-40B4-BE49-F238E27FC236}">
              <a16:creationId xmlns:a16="http://schemas.microsoft.com/office/drawing/2014/main" id="{3EAAFAD5-7972-224D-48A6-2570DA802895}"/>
            </a:ext>
          </a:extLst>
        </xdr:cNvPr>
        <xdr:cNvSpPr txBox="1"/>
      </xdr:nvSpPr>
      <xdr:spPr>
        <a:xfrm>
          <a:off x="1562100" y="2000249"/>
          <a:ext cx="1266825" cy="4667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今年度の集計→</a:t>
          </a:r>
          <a:endParaRPr kumimoji="1" lang="en-US" altLang="ja-JP" sz="1000"/>
        </a:p>
        <a:p>
          <a:pPr algn="r"/>
          <a:r>
            <a:rPr kumimoji="1" lang="ja-JP" altLang="en-US" sz="1000"/>
            <a:t>前年度の集計→</a:t>
          </a:r>
        </a:p>
      </xdr:txBody>
    </xdr:sp>
    <xdr:clientData/>
  </xdr:twoCellAnchor>
  <xdr:twoCellAnchor>
    <xdr:from>
      <xdr:col>3</xdr:col>
      <xdr:colOff>114301</xdr:colOff>
      <xdr:row>27</xdr:row>
      <xdr:rowOff>47626</xdr:rowOff>
    </xdr:from>
    <xdr:to>
      <xdr:col>17</xdr:col>
      <xdr:colOff>219077</xdr:colOff>
      <xdr:row>29</xdr:row>
      <xdr:rowOff>180976</xdr:rowOff>
    </xdr:to>
    <xdr:sp macro="" textlink="">
      <xdr:nvSpPr>
        <xdr:cNvPr id="5" name="テキスト ボックス 4">
          <a:extLst>
            <a:ext uri="{FF2B5EF4-FFF2-40B4-BE49-F238E27FC236}">
              <a16:creationId xmlns:a16="http://schemas.microsoft.com/office/drawing/2014/main" id="{50837EE8-EACE-406F-97E2-0563BDD17B1D}"/>
            </a:ext>
          </a:extLst>
        </xdr:cNvPr>
        <xdr:cNvSpPr txBox="1"/>
      </xdr:nvSpPr>
      <xdr:spPr>
        <a:xfrm>
          <a:off x="828676" y="5191126"/>
          <a:ext cx="3438526" cy="5143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昨年度と同等の数字で維持してしまっている。（緑）→</a:t>
          </a:r>
          <a:endParaRPr kumimoji="1" lang="en-US" altLang="ja-JP" sz="1000"/>
        </a:p>
        <a:p>
          <a:pPr algn="r"/>
          <a:r>
            <a:rPr kumimoji="1" lang="ja-JP" altLang="en-US" sz="1000"/>
            <a:t>一昨年度と同等の数字で維持してしまっている。（緑）→</a:t>
          </a:r>
        </a:p>
      </xdr:txBody>
    </xdr:sp>
    <xdr:clientData/>
  </xdr:twoCellAnchor>
  <xdr:twoCellAnchor>
    <xdr:from>
      <xdr:col>2</xdr:col>
      <xdr:colOff>114300</xdr:colOff>
      <xdr:row>36</xdr:row>
      <xdr:rowOff>47625</xdr:rowOff>
    </xdr:from>
    <xdr:to>
      <xdr:col>11</xdr:col>
      <xdr:colOff>219074</xdr:colOff>
      <xdr:row>38</xdr:row>
      <xdr:rowOff>180975</xdr:rowOff>
    </xdr:to>
    <xdr:sp macro="" textlink="">
      <xdr:nvSpPr>
        <xdr:cNvPr id="8" name="テキスト ボックス 7">
          <a:extLst>
            <a:ext uri="{FF2B5EF4-FFF2-40B4-BE49-F238E27FC236}">
              <a16:creationId xmlns:a16="http://schemas.microsoft.com/office/drawing/2014/main" id="{9B3841ED-416F-4C77-ACEE-EDD5734AAE0A}"/>
            </a:ext>
          </a:extLst>
        </xdr:cNvPr>
        <xdr:cNvSpPr txBox="1"/>
      </xdr:nvSpPr>
      <xdr:spPr>
        <a:xfrm>
          <a:off x="590550" y="6905625"/>
          <a:ext cx="2247899" cy="5143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昨年度より悪化している。（青）→</a:t>
          </a:r>
          <a:endParaRPr kumimoji="1" lang="en-US" altLang="ja-JP" sz="1000"/>
        </a:p>
        <a:p>
          <a:pPr algn="r"/>
          <a:r>
            <a:rPr kumimoji="1" lang="ja-JP" altLang="en-US" sz="1000"/>
            <a:t>一昨年度より改善している。（橙）→</a:t>
          </a:r>
        </a:p>
      </xdr:txBody>
    </xdr:sp>
    <xdr:clientData/>
  </xdr:twoCellAnchor>
  <xdr:twoCellAnchor>
    <xdr:from>
      <xdr:col>12</xdr:col>
      <xdr:colOff>38100</xdr:colOff>
      <xdr:row>30</xdr:row>
      <xdr:rowOff>47625</xdr:rowOff>
    </xdr:from>
    <xdr:to>
      <xdr:col>20</xdr:col>
      <xdr:colOff>219075</xdr:colOff>
      <xdr:row>32</xdr:row>
      <xdr:rowOff>28575</xdr:rowOff>
    </xdr:to>
    <xdr:sp macro="" textlink="">
      <xdr:nvSpPr>
        <xdr:cNvPr id="9" name="テキスト ボックス 8">
          <a:extLst>
            <a:ext uri="{FF2B5EF4-FFF2-40B4-BE49-F238E27FC236}">
              <a16:creationId xmlns:a16="http://schemas.microsoft.com/office/drawing/2014/main" id="{EB176E7D-B789-4059-9DB7-1A6CF339FE64}"/>
            </a:ext>
          </a:extLst>
        </xdr:cNvPr>
        <xdr:cNvSpPr txBox="1"/>
      </xdr:nvSpPr>
      <xdr:spPr>
        <a:xfrm>
          <a:off x="2895600" y="5762625"/>
          <a:ext cx="2085975" cy="3619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昨年度より悪化している。（青）→</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1021;&#30000;&#37111;\&#12522;&#12540;&#12480;&#12540;&#38306;&#20418;\&#36939;&#21942;&#25512;&#36914;&#20250;&#35696;&#38306;&#20418;\&#22806;&#37096;&#35413;&#20385;\&#20196;&#21644;&#65301;&#24180;&#24230;\&#20196;&#21644;&#65301;&#24180;&#24230;&#12288;&#9313;&#12540;&#65297;&#33258;&#24049;&#35413;&#20385;&#21462;&#32068;&#32080;&#26524;&#12289;&#25913;&#21892;&#35336;&#30011;.xlsx" TargetMode="External"/><Relationship Id="rId1" Type="http://schemas.openxmlformats.org/officeDocument/2006/relationships/externalLinkPath" Target="&#20196;&#21644;&#65301;&#24180;&#24230;&#12288;&#9313;&#12540;&#65297;&#33258;&#24049;&#35413;&#20385;&#21462;&#32068;&#32080;&#26524;&#12289;&#25913;&#21892;&#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
      <sheetName val="０例"/>
      <sheetName val="１初期支援"/>
      <sheetName val="２自己実現"/>
      <sheetName val="３日常生活"/>
      <sheetName val="４地域支援"/>
      <sheetName val="５多機能性"/>
      <sheetName val="６連携協働"/>
      <sheetName val="７運営"/>
      <sheetName val="８質の向上"/>
      <sheetName val="９人権"/>
    </sheetNames>
    <sheetDataSet>
      <sheetData sheetId="0">
        <row r="39">
          <cell r="AV39">
            <v>0</v>
          </cell>
          <cell r="AW39">
            <v>7</v>
          </cell>
          <cell r="AX39">
            <v>9</v>
          </cell>
          <cell r="AY39">
            <v>0</v>
          </cell>
        </row>
        <row r="41">
          <cell r="AV41">
            <v>0</v>
          </cell>
          <cell r="AW41">
            <v>11</v>
          </cell>
          <cell r="AX41">
            <v>5</v>
          </cell>
          <cell r="AY41">
            <v>0</v>
          </cell>
        </row>
        <row r="43">
          <cell r="AV43">
            <v>0</v>
          </cell>
          <cell r="AW43">
            <v>3</v>
          </cell>
          <cell r="AX43">
            <v>13</v>
          </cell>
          <cell r="AY43">
            <v>0</v>
          </cell>
        </row>
        <row r="45">
          <cell r="AV45">
            <v>0</v>
          </cell>
          <cell r="AW45">
            <v>1</v>
          </cell>
          <cell r="AX45">
            <v>10</v>
          </cell>
          <cell r="AY45">
            <v>5</v>
          </cell>
        </row>
        <row r="49">
          <cell r="AV49">
            <v>0</v>
          </cell>
          <cell r="AW49">
            <v>5</v>
          </cell>
          <cell r="AX49">
            <v>9</v>
          </cell>
          <cell r="AY49">
            <v>2</v>
          </cell>
        </row>
        <row r="51">
          <cell r="AV51">
            <v>6</v>
          </cell>
          <cell r="AW51">
            <v>7</v>
          </cell>
          <cell r="AX51">
            <v>3</v>
          </cell>
          <cell r="AY51">
            <v>0</v>
          </cell>
        </row>
        <row r="53">
          <cell r="AV53">
            <v>4</v>
          </cell>
          <cell r="AW53">
            <v>11</v>
          </cell>
          <cell r="AX53">
            <v>1</v>
          </cell>
          <cell r="AY53">
            <v>0</v>
          </cell>
        </row>
        <row r="55">
          <cell r="AV55">
            <v>2</v>
          </cell>
          <cell r="AW55">
            <v>12</v>
          </cell>
          <cell r="AX55">
            <v>2</v>
          </cell>
          <cell r="AY55">
            <v>0</v>
          </cell>
        </row>
        <row r="59">
          <cell r="AV59">
            <v>0</v>
          </cell>
          <cell r="AW59">
            <v>4</v>
          </cell>
          <cell r="AX59">
            <v>7</v>
          </cell>
          <cell r="AY59">
            <v>5</v>
          </cell>
        </row>
        <row r="61">
          <cell r="AV61">
            <v>0</v>
          </cell>
          <cell r="AW61">
            <v>2</v>
          </cell>
          <cell r="AX61">
            <v>6</v>
          </cell>
          <cell r="AY61">
            <v>8</v>
          </cell>
        </row>
        <row r="63">
          <cell r="AV63">
            <v>1</v>
          </cell>
          <cell r="AW63">
            <v>5</v>
          </cell>
          <cell r="AX63">
            <v>4</v>
          </cell>
          <cell r="AY63">
            <v>6</v>
          </cell>
        </row>
        <row r="65">
          <cell r="AV65">
            <v>0</v>
          </cell>
          <cell r="AW65">
            <v>0</v>
          </cell>
          <cell r="AX65">
            <v>6</v>
          </cell>
          <cell r="AY65">
            <v>10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3"/>
  <sheetViews>
    <sheetView workbookViewId="0">
      <selection activeCell="AS3" sqref="AS3:AT4"/>
    </sheetView>
  </sheetViews>
  <sheetFormatPr defaultRowHeight="15.75" customHeight="1" x14ac:dyDescent="0.15"/>
  <cols>
    <col min="1" max="2" width="2.5" style="10" customWidth="1"/>
    <col min="3" max="3" width="2.5" customWidth="1"/>
    <col min="4" max="4" width="2.25" customWidth="1"/>
    <col min="5" max="14" width="4.375" customWidth="1"/>
    <col min="15" max="47" width="2.5" customWidth="1"/>
    <col min="48" max="51" width="4.125" customWidth="1"/>
  </cols>
  <sheetData>
    <row r="1" spans="1:51" s="1" customFormat="1" ht="15.75" customHeight="1" x14ac:dyDescent="0.15">
      <c r="A1" s="11"/>
      <c r="B1" s="12"/>
      <c r="C1" s="40" t="s">
        <v>11</v>
      </c>
      <c r="D1" s="41"/>
      <c r="E1" s="41"/>
      <c r="F1" s="41"/>
      <c r="G1" s="41"/>
      <c r="H1" s="41"/>
      <c r="I1" s="41"/>
      <c r="J1" s="41"/>
      <c r="K1" s="41"/>
      <c r="L1" s="41"/>
      <c r="M1" s="41"/>
      <c r="N1" s="42"/>
      <c r="O1" s="46" t="s">
        <v>19</v>
      </c>
      <c r="P1" s="47"/>
      <c r="Q1" s="46" t="s">
        <v>81</v>
      </c>
      <c r="R1" s="47"/>
      <c r="S1" s="46" t="s">
        <v>82</v>
      </c>
      <c r="T1" s="47"/>
      <c r="U1" s="46" t="s">
        <v>589</v>
      </c>
      <c r="V1" s="47"/>
      <c r="W1" s="46" t="s">
        <v>590</v>
      </c>
      <c r="X1" s="47"/>
      <c r="Y1" s="46" t="s">
        <v>591</v>
      </c>
      <c r="Z1" s="47"/>
      <c r="AA1" s="46" t="s">
        <v>592</v>
      </c>
      <c r="AB1" s="47"/>
      <c r="AC1" s="46" t="s">
        <v>593</v>
      </c>
      <c r="AD1" s="47"/>
      <c r="AE1" s="46" t="s">
        <v>594</v>
      </c>
      <c r="AF1" s="47"/>
      <c r="AG1" s="46" t="s">
        <v>595</v>
      </c>
      <c r="AH1" s="47"/>
      <c r="AI1" s="46" t="s">
        <v>596</v>
      </c>
      <c r="AJ1" s="47"/>
      <c r="AK1" s="46" t="s">
        <v>597</v>
      </c>
      <c r="AL1" s="47"/>
      <c r="AM1" s="46" t="s">
        <v>598</v>
      </c>
      <c r="AN1" s="47"/>
      <c r="AO1" s="46" t="s">
        <v>599</v>
      </c>
      <c r="AP1" s="47"/>
      <c r="AQ1" s="46" t="s">
        <v>600</v>
      </c>
      <c r="AR1" s="47"/>
      <c r="AS1" s="46" t="s">
        <v>601</v>
      </c>
      <c r="AT1" s="47"/>
      <c r="AU1" s="24"/>
      <c r="AV1" s="92">
        <v>1</v>
      </c>
      <c r="AW1" s="92">
        <v>2</v>
      </c>
      <c r="AX1" s="92">
        <v>3</v>
      </c>
      <c r="AY1" s="94">
        <v>4</v>
      </c>
    </row>
    <row r="2" spans="1:51" s="1" customFormat="1" ht="15.75" customHeight="1" thickBot="1" x14ac:dyDescent="0.2">
      <c r="A2" s="13"/>
      <c r="B2" s="14"/>
      <c r="C2" s="43"/>
      <c r="D2" s="44"/>
      <c r="E2" s="44"/>
      <c r="F2" s="44"/>
      <c r="G2" s="44"/>
      <c r="H2" s="44"/>
      <c r="I2" s="44"/>
      <c r="J2" s="44"/>
      <c r="K2" s="44"/>
      <c r="L2" s="44"/>
      <c r="M2" s="44"/>
      <c r="N2" s="45"/>
      <c r="O2" s="48"/>
      <c r="P2" s="49"/>
      <c r="Q2" s="48"/>
      <c r="R2" s="49"/>
      <c r="S2" s="48"/>
      <c r="T2" s="49"/>
      <c r="U2" s="48"/>
      <c r="V2" s="49"/>
      <c r="W2" s="48"/>
      <c r="X2" s="49"/>
      <c r="Y2" s="48"/>
      <c r="Z2" s="49"/>
      <c r="AA2" s="48"/>
      <c r="AB2" s="49"/>
      <c r="AC2" s="48"/>
      <c r="AD2" s="49"/>
      <c r="AE2" s="48"/>
      <c r="AF2" s="49"/>
      <c r="AG2" s="48"/>
      <c r="AH2" s="49"/>
      <c r="AI2" s="48"/>
      <c r="AJ2" s="49"/>
      <c r="AK2" s="48"/>
      <c r="AL2" s="49"/>
      <c r="AM2" s="48"/>
      <c r="AN2" s="49"/>
      <c r="AO2" s="48"/>
      <c r="AP2" s="49"/>
      <c r="AQ2" s="48"/>
      <c r="AR2" s="49"/>
      <c r="AS2" s="48"/>
      <c r="AT2" s="49"/>
      <c r="AU2" s="24"/>
      <c r="AV2" s="93"/>
      <c r="AW2" s="93"/>
      <c r="AX2" s="93"/>
      <c r="AY2" s="95"/>
    </row>
    <row r="3" spans="1:51" s="1" customFormat="1" ht="15.75" customHeight="1" thickTop="1" x14ac:dyDescent="0.15">
      <c r="A3" s="61" t="s">
        <v>86</v>
      </c>
      <c r="B3" s="62"/>
      <c r="C3" s="69">
        <v>0</v>
      </c>
      <c r="D3" s="70"/>
      <c r="E3" s="73" t="s">
        <v>9</v>
      </c>
      <c r="F3" s="74"/>
      <c r="G3" s="74"/>
      <c r="H3" s="74"/>
      <c r="I3" s="74"/>
      <c r="J3" s="74"/>
      <c r="K3" s="74"/>
      <c r="L3" s="74"/>
      <c r="M3" s="74"/>
      <c r="N3" s="75"/>
      <c r="O3" s="57">
        <v>2</v>
      </c>
      <c r="P3" s="58"/>
      <c r="Q3" s="57">
        <v>2</v>
      </c>
      <c r="R3" s="58"/>
      <c r="S3" s="57">
        <v>2</v>
      </c>
      <c r="T3" s="58"/>
      <c r="U3" s="57">
        <v>2</v>
      </c>
      <c r="V3" s="58"/>
      <c r="W3" s="57">
        <v>2</v>
      </c>
      <c r="X3" s="58"/>
      <c r="Y3" s="57">
        <v>3</v>
      </c>
      <c r="Z3" s="58"/>
      <c r="AA3" s="57">
        <v>2</v>
      </c>
      <c r="AB3" s="58"/>
      <c r="AC3" s="57">
        <v>2</v>
      </c>
      <c r="AD3" s="58"/>
      <c r="AE3" s="57">
        <v>2</v>
      </c>
      <c r="AF3" s="58"/>
      <c r="AG3" s="57">
        <v>1</v>
      </c>
      <c r="AH3" s="58"/>
      <c r="AI3" s="57">
        <v>2</v>
      </c>
      <c r="AJ3" s="58"/>
      <c r="AK3" s="57">
        <v>2</v>
      </c>
      <c r="AL3" s="58"/>
      <c r="AM3" s="57">
        <v>2</v>
      </c>
      <c r="AN3" s="58"/>
      <c r="AO3" s="57">
        <v>2</v>
      </c>
      <c r="AP3" s="58"/>
      <c r="AQ3" s="57">
        <v>2</v>
      </c>
      <c r="AR3" s="58"/>
      <c r="AS3" s="57">
        <v>3</v>
      </c>
      <c r="AT3" s="58"/>
      <c r="AU3" s="25"/>
      <c r="AV3" s="69">
        <f>COUNTIF(O3:AT4,"1")</f>
        <v>1</v>
      </c>
      <c r="AW3" s="69">
        <f>COUNTIF(O3:AT4,"2")</f>
        <v>13</v>
      </c>
      <c r="AX3" s="69">
        <f>COUNTIF(O3:AT4,"3")</f>
        <v>2</v>
      </c>
      <c r="AY3" s="96">
        <f>COUNTIF(O3:AT4,"4")</f>
        <v>0</v>
      </c>
    </row>
    <row r="4" spans="1:51" s="1" customFormat="1" ht="15.75" customHeight="1" x14ac:dyDescent="0.15">
      <c r="A4" s="61"/>
      <c r="B4" s="62"/>
      <c r="C4" s="71"/>
      <c r="D4" s="72"/>
      <c r="E4" s="76"/>
      <c r="F4" s="77"/>
      <c r="G4" s="77"/>
      <c r="H4" s="77"/>
      <c r="I4" s="77"/>
      <c r="J4" s="77"/>
      <c r="K4" s="77"/>
      <c r="L4" s="77"/>
      <c r="M4" s="77"/>
      <c r="N4" s="78"/>
      <c r="O4" s="38"/>
      <c r="P4" s="39"/>
      <c r="Q4" s="38"/>
      <c r="R4" s="39"/>
      <c r="S4" s="38"/>
      <c r="T4" s="39"/>
      <c r="U4" s="38"/>
      <c r="V4" s="39"/>
      <c r="W4" s="38"/>
      <c r="X4" s="39"/>
      <c r="Y4" s="38"/>
      <c r="Z4" s="39"/>
      <c r="AA4" s="38"/>
      <c r="AB4" s="39"/>
      <c r="AC4" s="38"/>
      <c r="AD4" s="39"/>
      <c r="AE4" s="38"/>
      <c r="AF4" s="39"/>
      <c r="AG4" s="38"/>
      <c r="AH4" s="39"/>
      <c r="AI4" s="38"/>
      <c r="AJ4" s="39"/>
      <c r="AK4" s="38"/>
      <c r="AL4" s="39"/>
      <c r="AM4" s="38"/>
      <c r="AN4" s="39"/>
      <c r="AO4" s="38"/>
      <c r="AP4" s="39"/>
      <c r="AQ4" s="38"/>
      <c r="AR4" s="39"/>
      <c r="AS4" s="38"/>
      <c r="AT4" s="39"/>
      <c r="AU4" s="25"/>
      <c r="AV4" s="69"/>
      <c r="AW4" s="69"/>
      <c r="AX4" s="69"/>
      <c r="AY4" s="96"/>
    </row>
    <row r="5" spans="1:51" s="1" customFormat="1" ht="15.75" customHeight="1" x14ac:dyDescent="0.15">
      <c r="A5" s="61"/>
      <c r="B5" s="62"/>
      <c r="C5" s="50">
        <v>1</v>
      </c>
      <c r="D5" s="51"/>
      <c r="E5" s="52" t="s">
        <v>20</v>
      </c>
      <c r="F5" s="53"/>
      <c r="G5" s="53"/>
      <c r="H5" s="53"/>
      <c r="I5" s="53"/>
      <c r="J5" s="53"/>
      <c r="K5" s="53"/>
      <c r="L5" s="53"/>
      <c r="M5" s="53"/>
      <c r="N5" s="54"/>
      <c r="O5" s="36">
        <v>2</v>
      </c>
      <c r="P5" s="37"/>
      <c r="Q5" s="36">
        <v>3</v>
      </c>
      <c r="R5" s="37"/>
      <c r="S5" s="36">
        <v>2</v>
      </c>
      <c r="T5" s="37"/>
      <c r="U5" s="36">
        <v>2</v>
      </c>
      <c r="V5" s="37"/>
      <c r="W5" s="36">
        <v>2</v>
      </c>
      <c r="X5" s="37"/>
      <c r="Y5" s="36">
        <v>2</v>
      </c>
      <c r="Z5" s="37"/>
      <c r="AA5" s="36">
        <v>2</v>
      </c>
      <c r="AB5" s="37"/>
      <c r="AC5" s="36">
        <v>2</v>
      </c>
      <c r="AD5" s="37"/>
      <c r="AE5" s="36">
        <v>2</v>
      </c>
      <c r="AF5" s="37"/>
      <c r="AG5" s="36">
        <v>2</v>
      </c>
      <c r="AH5" s="37"/>
      <c r="AI5" s="36">
        <v>2</v>
      </c>
      <c r="AJ5" s="37"/>
      <c r="AK5" s="36">
        <v>2</v>
      </c>
      <c r="AL5" s="37"/>
      <c r="AM5" s="36">
        <v>2</v>
      </c>
      <c r="AN5" s="37"/>
      <c r="AO5" s="36">
        <v>2</v>
      </c>
      <c r="AP5" s="37"/>
      <c r="AQ5" s="36">
        <v>2</v>
      </c>
      <c r="AR5" s="37"/>
      <c r="AS5" s="36">
        <v>3</v>
      </c>
      <c r="AT5" s="37"/>
      <c r="AU5" s="25"/>
      <c r="AV5" s="97">
        <f t="shared" ref="AV5" si="0">COUNTIF(O5:AT6,"1")</f>
        <v>0</v>
      </c>
      <c r="AW5" s="97">
        <f t="shared" ref="AW5" si="1">COUNTIF(O5:AT6,"2")</f>
        <v>14</v>
      </c>
      <c r="AX5" s="97">
        <f t="shared" ref="AX5" si="2">COUNTIF(O5:AT6,"3")</f>
        <v>2</v>
      </c>
      <c r="AY5" s="98">
        <f t="shared" ref="AY5" si="3">COUNTIF(O5:AT6,"4")</f>
        <v>0</v>
      </c>
    </row>
    <row r="6" spans="1:51" s="1" customFormat="1" ht="15.75" customHeight="1" x14ac:dyDescent="0.15">
      <c r="A6" s="61"/>
      <c r="B6" s="62"/>
      <c r="C6" s="50"/>
      <c r="D6" s="51"/>
      <c r="E6" s="52"/>
      <c r="F6" s="53"/>
      <c r="G6" s="53"/>
      <c r="H6" s="53"/>
      <c r="I6" s="53"/>
      <c r="J6" s="53"/>
      <c r="K6" s="53"/>
      <c r="L6" s="53"/>
      <c r="M6" s="53"/>
      <c r="N6" s="54"/>
      <c r="O6" s="38"/>
      <c r="P6" s="39"/>
      <c r="Q6" s="38"/>
      <c r="R6" s="39"/>
      <c r="S6" s="38"/>
      <c r="T6" s="39"/>
      <c r="U6" s="38"/>
      <c r="V6" s="39"/>
      <c r="W6" s="38"/>
      <c r="X6" s="39"/>
      <c r="Y6" s="38"/>
      <c r="Z6" s="39"/>
      <c r="AA6" s="38"/>
      <c r="AB6" s="39"/>
      <c r="AC6" s="38"/>
      <c r="AD6" s="39"/>
      <c r="AE6" s="38"/>
      <c r="AF6" s="39"/>
      <c r="AG6" s="38"/>
      <c r="AH6" s="39"/>
      <c r="AI6" s="38"/>
      <c r="AJ6" s="39"/>
      <c r="AK6" s="38"/>
      <c r="AL6" s="39"/>
      <c r="AM6" s="38"/>
      <c r="AN6" s="39"/>
      <c r="AO6" s="38"/>
      <c r="AP6" s="39"/>
      <c r="AQ6" s="38"/>
      <c r="AR6" s="39"/>
      <c r="AS6" s="38"/>
      <c r="AT6" s="39"/>
      <c r="AU6" s="25"/>
      <c r="AV6" s="71"/>
      <c r="AW6" s="71"/>
      <c r="AX6" s="71"/>
      <c r="AY6" s="99"/>
    </row>
    <row r="7" spans="1:51" s="1" customFormat="1" ht="15.75" customHeight="1" x14ac:dyDescent="0.15">
      <c r="A7" s="61"/>
      <c r="B7" s="62"/>
      <c r="C7" s="50">
        <v>2</v>
      </c>
      <c r="D7" s="51"/>
      <c r="E7" s="52" t="s">
        <v>21</v>
      </c>
      <c r="F7" s="53"/>
      <c r="G7" s="53"/>
      <c r="H7" s="53"/>
      <c r="I7" s="53"/>
      <c r="J7" s="53"/>
      <c r="K7" s="53"/>
      <c r="L7" s="53"/>
      <c r="M7" s="53"/>
      <c r="N7" s="54"/>
      <c r="O7" s="36">
        <v>2</v>
      </c>
      <c r="P7" s="37"/>
      <c r="Q7" s="36">
        <v>2</v>
      </c>
      <c r="R7" s="37"/>
      <c r="S7" s="36">
        <v>2</v>
      </c>
      <c r="T7" s="37"/>
      <c r="U7" s="36">
        <v>2</v>
      </c>
      <c r="V7" s="37"/>
      <c r="W7" s="36">
        <v>2</v>
      </c>
      <c r="X7" s="37"/>
      <c r="Y7" s="36">
        <v>2</v>
      </c>
      <c r="Z7" s="37"/>
      <c r="AA7" s="36">
        <v>2</v>
      </c>
      <c r="AB7" s="37"/>
      <c r="AC7" s="36">
        <v>2</v>
      </c>
      <c r="AD7" s="37"/>
      <c r="AE7" s="36">
        <v>2</v>
      </c>
      <c r="AF7" s="37"/>
      <c r="AG7" s="36">
        <v>2</v>
      </c>
      <c r="AH7" s="37"/>
      <c r="AI7" s="36">
        <v>2</v>
      </c>
      <c r="AJ7" s="37"/>
      <c r="AK7" s="36">
        <v>1</v>
      </c>
      <c r="AL7" s="37"/>
      <c r="AM7" s="36">
        <v>2</v>
      </c>
      <c r="AN7" s="37"/>
      <c r="AO7" s="36">
        <v>2</v>
      </c>
      <c r="AP7" s="37"/>
      <c r="AQ7" s="36">
        <v>2</v>
      </c>
      <c r="AR7" s="37"/>
      <c r="AS7" s="36">
        <v>2</v>
      </c>
      <c r="AT7" s="37"/>
      <c r="AU7" s="25"/>
      <c r="AV7" s="97">
        <f t="shared" ref="AV7" si="4">COUNTIF(O7:AT8,"1")</f>
        <v>1</v>
      </c>
      <c r="AW7" s="97">
        <f t="shared" ref="AW7" si="5">COUNTIF(O7:AT8,"2")</f>
        <v>15</v>
      </c>
      <c r="AX7" s="97">
        <f t="shared" ref="AX7" si="6">COUNTIF(O7:AT8,"3")</f>
        <v>0</v>
      </c>
      <c r="AY7" s="98">
        <f t="shared" ref="AY7" si="7">COUNTIF(O7:AT8,"4")</f>
        <v>0</v>
      </c>
    </row>
    <row r="8" spans="1:51" s="1" customFormat="1" ht="15.75" customHeight="1" x14ac:dyDescent="0.15">
      <c r="A8" s="61"/>
      <c r="B8" s="62"/>
      <c r="C8" s="50"/>
      <c r="D8" s="51"/>
      <c r="E8" s="52"/>
      <c r="F8" s="53"/>
      <c r="G8" s="53"/>
      <c r="H8" s="53"/>
      <c r="I8" s="53"/>
      <c r="J8" s="53"/>
      <c r="K8" s="53"/>
      <c r="L8" s="53"/>
      <c r="M8" s="53"/>
      <c r="N8" s="54"/>
      <c r="O8" s="38"/>
      <c r="P8" s="39"/>
      <c r="Q8" s="38"/>
      <c r="R8" s="39"/>
      <c r="S8" s="38"/>
      <c r="T8" s="39"/>
      <c r="U8" s="38"/>
      <c r="V8" s="39"/>
      <c r="W8" s="38"/>
      <c r="X8" s="39"/>
      <c r="Y8" s="38"/>
      <c r="Z8" s="39"/>
      <c r="AA8" s="38"/>
      <c r="AB8" s="39"/>
      <c r="AC8" s="38"/>
      <c r="AD8" s="39"/>
      <c r="AE8" s="38"/>
      <c r="AF8" s="39"/>
      <c r="AG8" s="38"/>
      <c r="AH8" s="39"/>
      <c r="AI8" s="38"/>
      <c r="AJ8" s="39"/>
      <c r="AK8" s="38"/>
      <c r="AL8" s="39"/>
      <c r="AM8" s="38"/>
      <c r="AN8" s="39"/>
      <c r="AO8" s="38"/>
      <c r="AP8" s="39"/>
      <c r="AQ8" s="38"/>
      <c r="AR8" s="39"/>
      <c r="AS8" s="38"/>
      <c r="AT8" s="39"/>
      <c r="AU8" s="25"/>
      <c r="AV8" s="71"/>
      <c r="AW8" s="71"/>
      <c r="AX8" s="71"/>
      <c r="AY8" s="99"/>
    </row>
    <row r="9" spans="1:51" s="1" customFormat="1" ht="15.75" customHeight="1" x14ac:dyDescent="0.15">
      <c r="A9" s="61"/>
      <c r="B9" s="62"/>
      <c r="C9" s="50">
        <v>3</v>
      </c>
      <c r="D9" s="51"/>
      <c r="E9" s="52" t="s">
        <v>22</v>
      </c>
      <c r="F9" s="53"/>
      <c r="G9" s="53"/>
      <c r="H9" s="53"/>
      <c r="I9" s="53"/>
      <c r="J9" s="53"/>
      <c r="K9" s="53"/>
      <c r="L9" s="53"/>
      <c r="M9" s="53"/>
      <c r="N9" s="54"/>
      <c r="O9" s="36">
        <v>2</v>
      </c>
      <c r="P9" s="37"/>
      <c r="Q9" s="36">
        <v>3</v>
      </c>
      <c r="R9" s="37"/>
      <c r="S9" s="36">
        <v>2</v>
      </c>
      <c r="T9" s="37"/>
      <c r="U9" s="36">
        <v>2</v>
      </c>
      <c r="V9" s="37"/>
      <c r="W9" s="36">
        <v>1</v>
      </c>
      <c r="X9" s="37"/>
      <c r="Y9" s="36">
        <v>2</v>
      </c>
      <c r="Z9" s="37"/>
      <c r="AA9" s="36">
        <v>2</v>
      </c>
      <c r="AB9" s="37"/>
      <c r="AC9" s="36">
        <v>2</v>
      </c>
      <c r="AD9" s="37"/>
      <c r="AE9" s="36">
        <v>2</v>
      </c>
      <c r="AF9" s="37"/>
      <c r="AG9" s="36">
        <v>2</v>
      </c>
      <c r="AH9" s="37"/>
      <c r="AI9" s="36">
        <v>1</v>
      </c>
      <c r="AJ9" s="37"/>
      <c r="AK9" s="36">
        <v>1</v>
      </c>
      <c r="AL9" s="37"/>
      <c r="AM9" s="36">
        <v>1</v>
      </c>
      <c r="AN9" s="37"/>
      <c r="AO9" s="36">
        <v>2</v>
      </c>
      <c r="AP9" s="37"/>
      <c r="AQ9" s="36">
        <v>2</v>
      </c>
      <c r="AR9" s="37"/>
      <c r="AS9" s="36">
        <v>2</v>
      </c>
      <c r="AT9" s="37"/>
      <c r="AU9" s="25"/>
      <c r="AV9" s="97">
        <f t="shared" ref="AV9" si="8">COUNTIF(O9:AT10,"1")</f>
        <v>4</v>
      </c>
      <c r="AW9" s="97">
        <f t="shared" ref="AW9" si="9">COUNTIF(O9:AT10,"2")</f>
        <v>11</v>
      </c>
      <c r="AX9" s="97">
        <f t="shared" ref="AX9" si="10">COUNTIF(O9:AT10,"3")</f>
        <v>1</v>
      </c>
      <c r="AY9" s="98">
        <f t="shared" ref="AY9" si="11">COUNTIF(O9:AT10,"4")</f>
        <v>0</v>
      </c>
    </row>
    <row r="10" spans="1:51" s="1" customFormat="1" ht="15.75" customHeight="1" x14ac:dyDescent="0.15">
      <c r="A10" s="61"/>
      <c r="B10" s="62"/>
      <c r="C10" s="50"/>
      <c r="D10" s="51"/>
      <c r="E10" s="52"/>
      <c r="F10" s="53"/>
      <c r="G10" s="53"/>
      <c r="H10" s="53"/>
      <c r="I10" s="53"/>
      <c r="J10" s="53"/>
      <c r="K10" s="53"/>
      <c r="L10" s="53"/>
      <c r="M10" s="53"/>
      <c r="N10" s="54"/>
      <c r="O10" s="38"/>
      <c r="P10" s="39"/>
      <c r="Q10" s="38"/>
      <c r="R10" s="39"/>
      <c r="S10" s="38"/>
      <c r="T10" s="39"/>
      <c r="U10" s="38"/>
      <c r="V10" s="39"/>
      <c r="W10" s="38"/>
      <c r="X10" s="39"/>
      <c r="Y10" s="38"/>
      <c r="Z10" s="39"/>
      <c r="AA10" s="38"/>
      <c r="AB10" s="39"/>
      <c r="AC10" s="38"/>
      <c r="AD10" s="39"/>
      <c r="AE10" s="38"/>
      <c r="AF10" s="39"/>
      <c r="AG10" s="38"/>
      <c r="AH10" s="39"/>
      <c r="AI10" s="38"/>
      <c r="AJ10" s="39"/>
      <c r="AK10" s="38"/>
      <c r="AL10" s="39"/>
      <c r="AM10" s="38"/>
      <c r="AN10" s="39"/>
      <c r="AO10" s="38"/>
      <c r="AP10" s="39"/>
      <c r="AQ10" s="38"/>
      <c r="AR10" s="39"/>
      <c r="AS10" s="38"/>
      <c r="AT10" s="39"/>
      <c r="AU10" s="25"/>
      <c r="AV10" s="71"/>
      <c r="AW10" s="71"/>
      <c r="AX10" s="71"/>
      <c r="AY10" s="99"/>
    </row>
    <row r="11" spans="1:51" s="1" customFormat="1" ht="15.75" customHeight="1" x14ac:dyDescent="0.15">
      <c r="A11" s="61"/>
      <c r="B11" s="62"/>
      <c r="C11" s="50">
        <v>4</v>
      </c>
      <c r="D11" s="51"/>
      <c r="E11" s="52" t="s">
        <v>23</v>
      </c>
      <c r="F11" s="53"/>
      <c r="G11" s="53"/>
      <c r="H11" s="53"/>
      <c r="I11" s="53"/>
      <c r="J11" s="53"/>
      <c r="K11" s="53"/>
      <c r="L11" s="53"/>
      <c r="M11" s="53"/>
      <c r="N11" s="54"/>
      <c r="O11" s="36">
        <v>2</v>
      </c>
      <c r="P11" s="37"/>
      <c r="Q11" s="36">
        <v>3</v>
      </c>
      <c r="R11" s="37"/>
      <c r="S11" s="36">
        <v>2</v>
      </c>
      <c r="T11" s="37"/>
      <c r="U11" s="36">
        <v>2</v>
      </c>
      <c r="V11" s="37"/>
      <c r="W11" s="36">
        <v>2</v>
      </c>
      <c r="X11" s="37"/>
      <c r="Y11" s="36">
        <v>2</v>
      </c>
      <c r="Z11" s="37"/>
      <c r="AA11" s="36">
        <v>2</v>
      </c>
      <c r="AB11" s="37"/>
      <c r="AC11" s="36">
        <v>2</v>
      </c>
      <c r="AD11" s="37"/>
      <c r="AE11" s="36">
        <v>2</v>
      </c>
      <c r="AF11" s="37"/>
      <c r="AG11" s="36">
        <v>3</v>
      </c>
      <c r="AH11" s="37"/>
      <c r="AI11" s="36">
        <v>1</v>
      </c>
      <c r="AJ11" s="37"/>
      <c r="AK11" s="36">
        <v>1</v>
      </c>
      <c r="AL11" s="37"/>
      <c r="AM11" s="36">
        <v>3</v>
      </c>
      <c r="AN11" s="37"/>
      <c r="AO11" s="36">
        <v>2</v>
      </c>
      <c r="AP11" s="37"/>
      <c r="AQ11" s="36">
        <v>2</v>
      </c>
      <c r="AR11" s="37"/>
      <c r="AS11" s="36">
        <v>2</v>
      </c>
      <c r="AT11" s="37"/>
      <c r="AU11" s="25"/>
      <c r="AV11" s="97">
        <f t="shared" ref="AV11" si="12">COUNTIF(O11:AT12,"1")</f>
        <v>2</v>
      </c>
      <c r="AW11" s="97">
        <f t="shared" ref="AW11" si="13">COUNTIF(O11:AT12,"2")</f>
        <v>11</v>
      </c>
      <c r="AX11" s="97">
        <f t="shared" ref="AX11" si="14">COUNTIF(O11:AT12,"3")</f>
        <v>3</v>
      </c>
      <c r="AY11" s="98">
        <f t="shared" ref="AY11" si="15">COUNTIF(O11:AT12,"4")</f>
        <v>0</v>
      </c>
    </row>
    <row r="12" spans="1:51" ht="15.75" customHeight="1" thickBot="1" x14ac:dyDescent="0.2">
      <c r="A12" s="63"/>
      <c r="B12" s="64"/>
      <c r="C12" s="84"/>
      <c r="D12" s="85"/>
      <c r="E12" s="86"/>
      <c r="F12" s="87"/>
      <c r="G12" s="87"/>
      <c r="H12" s="87"/>
      <c r="I12" s="87"/>
      <c r="J12" s="87"/>
      <c r="K12" s="87"/>
      <c r="L12" s="87"/>
      <c r="M12" s="87"/>
      <c r="N12" s="88"/>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25"/>
      <c r="AV12" s="100"/>
      <c r="AW12" s="100"/>
      <c r="AX12" s="100"/>
      <c r="AY12" s="101"/>
    </row>
    <row r="13" spans="1:51" ht="15.75" customHeight="1" thickTop="1" x14ac:dyDescent="0.15">
      <c r="A13" s="59" t="s">
        <v>87</v>
      </c>
      <c r="B13" s="60"/>
      <c r="C13" s="79">
        <v>0</v>
      </c>
      <c r="D13" s="80"/>
      <c r="E13" s="81" t="s">
        <v>9</v>
      </c>
      <c r="F13" s="82"/>
      <c r="G13" s="82"/>
      <c r="H13" s="82"/>
      <c r="I13" s="82"/>
      <c r="J13" s="82"/>
      <c r="K13" s="82"/>
      <c r="L13" s="82"/>
      <c r="M13" s="82"/>
      <c r="N13" s="83"/>
      <c r="O13" s="67">
        <v>3</v>
      </c>
      <c r="P13" s="68"/>
      <c r="Q13" s="67">
        <v>3</v>
      </c>
      <c r="R13" s="68"/>
      <c r="S13" s="67">
        <v>3</v>
      </c>
      <c r="T13" s="68"/>
      <c r="U13" s="67">
        <v>2</v>
      </c>
      <c r="V13" s="68"/>
      <c r="W13" s="67">
        <v>2</v>
      </c>
      <c r="X13" s="68"/>
      <c r="Y13" s="67">
        <v>3</v>
      </c>
      <c r="Z13" s="68"/>
      <c r="AA13" s="67">
        <v>3</v>
      </c>
      <c r="AB13" s="68"/>
      <c r="AC13" s="67">
        <v>3</v>
      </c>
      <c r="AD13" s="68"/>
      <c r="AE13" s="67">
        <v>3</v>
      </c>
      <c r="AF13" s="68"/>
      <c r="AG13" s="67">
        <v>2</v>
      </c>
      <c r="AH13" s="68"/>
      <c r="AI13" s="67">
        <v>3</v>
      </c>
      <c r="AJ13" s="68"/>
      <c r="AK13" s="67">
        <v>3</v>
      </c>
      <c r="AL13" s="68"/>
      <c r="AM13" s="67">
        <v>4</v>
      </c>
      <c r="AN13" s="68"/>
      <c r="AO13" s="67">
        <v>3</v>
      </c>
      <c r="AP13" s="68"/>
      <c r="AQ13" s="67">
        <v>2</v>
      </c>
      <c r="AR13" s="68"/>
      <c r="AS13" s="67">
        <v>3</v>
      </c>
      <c r="AT13" s="68"/>
      <c r="AU13" s="25"/>
      <c r="AV13" s="69">
        <f t="shared" ref="AV13" si="16">COUNTIF(O13:AT14,"1")</f>
        <v>0</v>
      </c>
      <c r="AW13" s="69">
        <f t="shared" ref="AW13" si="17">COUNTIF(O13:AT14,"2")</f>
        <v>4</v>
      </c>
      <c r="AX13" s="69">
        <f t="shared" ref="AX13" si="18">COUNTIF(O13:AT14,"3")</f>
        <v>11</v>
      </c>
      <c r="AY13" s="96">
        <f t="shared" ref="AY13" si="19">COUNTIF(O13:AT14,"4")</f>
        <v>1</v>
      </c>
    </row>
    <row r="14" spans="1:51" ht="15.75" customHeight="1" x14ac:dyDescent="0.15">
      <c r="A14" s="61"/>
      <c r="B14" s="62"/>
      <c r="C14" s="71"/>
      <c r="D14" s="72"/>
      <c r="E14" s="76"/>
      <c r="F14" s="77"/>
      <c r="G14" s="77"/>
      <c r="H14" s="77"/>
      <c r="I14" s="77"/>
      <c r="J14" s="77"/>
      <c r="K14" s="77"/>
      <c r="L14" s="77"/>
      <c r="M14" s="77"/>
      <c r="N14" s="78"/>
      <c r="O14" s="38"/>
      <c r="P14" s="39"/>
      <c r="Q14" s="38"/>
      <c r="R14" s="39"/>
      <c r="S14" s="38"/>
      <c r="T14" s="39"/>
      <c r="U14" s="38"/>
      <c r="V14" s="39"/>
      <c r="W14" s="38"/>
      <c r="X14" s="39"/>
      <c r="Y14" s="38"/>
      <c r="Z14" s="39"/>
      <c r="AA14" s="38"/>
      <c r="AB14" s="39"/>
      <c r="AC14" s="38"/>
      <c r="AD14" s="39"/>
      <c r="AE14" s="38"/>
      <c r="AF14" s="39"/>
      <c r="AG14" s="38"/>
      <c r="AH14" s="39"/>
      <c r="AI14" s="38"/>
      <c r="AJ14" s="39"/>
      <c r="AK14" s="38"/>
      <c r="AL14" s="39"/>
      <c r="AM14" s="38"/>
      <c r="AN14" s="39"/>
      <c r="AO14" s="38"/>
      <c r="AP14" s="39"/>
      <c r="AQ14" s="38"/>
      <c r="AR14" s="39"/>
      <c r="AS14" s="38"/>
      <c r="AT14" s="39"/>
      <c r="AU14" s="25"/>
      <c r="AV14" s="71"/>
      <c r="AW14" s="71"/>
      <c r="AX14" s="71"/>
      <c r="AY14" s="99"/>
    </row>
    <row r="15" spans="1:51" ht="15.75" customHeight="1" x14ac:dyDescent="0.15">
      <c r="A15" s="61"/>
      <c r="B15" s="62"/>
      <c r="C15" s="50">
        <v>1</v>
      </c>
      <c r="D15" s="51"/>
      <c r="E15" s="52" t="s">
        <v>28</v>
      </c>
      <c r="F15" s="53"/>
      <c r="G15" s="53"/>
      <c r="H15" s="53"/>
      <c r="I15" s="53"/>
      <c r="J15" s="53"/>
      <c r="K15" s="53"/>
      <c r="L15" s="53"/>
      <c r="M15" s="53"/>
      <c r="N15" s="54"/>
      <c r="O15" s="36">
        <v>3</v>
      </c>
      <c r="P15" s="37"/>
      <c r="Q15" s="36">
        <v>3</v>
      </c>
      <c r="R15" s="37"/>
      <c r="S15" s="36">
        <v>3</v>
      </c>
      <c r="T15" s="37"/>
      <c r="U15" s="36">
        <v>2</v>
      </c>
      <c r="V15" s="37"/>
      <c r="W15" s="36">
        <v>3</v>
      </c>
      <c r="X15" s="37"/>
      <c r="Y15" s="36">
        <v>3</v>
      </c>
      <c r="Z15" s="37"/>
      <c r="AA15" s="36">
        <v>3</v>
      </c>
      <c r="AB15" s="37"/>
      <c r="AC15" s="36">
        <v>3</v>
      </c>
      <c r="AD15" s="37"/>
      <c r="AE15" s="36">
        <v>3</v>
      </c>
      <c r="AF15" s="37"/>
      <c r="AG15" s="36">
        <v>3</v>
      </c>
      <c r="AH15" s="37"/>
      <c r="AI15" s="36">
        <v>3</v>
      </c>
      <c r="AJ15" s="37"/>
      <c r="AK15" s="36">
        <v>2</v>
      </c>
      <c r="AL15" s="37"/>
      <c r="AM15" s="36">
        <v>3</v>
      </c>
      <c r="AN15" s="37"/>
      <c r="AO15" s="36">
        <v>3</v>
      </c>
      <c r="AP15" s="37"/>
      <c r="AQ15" s="36">
        <v>3</v>
      </c>
      <c r="AR15" s="37"/>
      <c r="AS15" s="36">
        <v>3</v>
      </c>
      <c r="AT15" s="37"/>
      <c r="AU15" s="25"/>
      <c r="AV15" s="97">
        <f t="shared" ref="AV15" si="20">COUNTIF(O15:AT16,"1")</f>
        <v>0</v>
      </c>
      <c r="AW15" s="97">
        <f t="shared" ref="AW15" si="21">COUNTIF(O15:AT16,"2")</f>
        <v>2</v>
      </c>
      <c r="AX15" s="97">
        <f t="shared" ref="AX15" si="22">COUNTIF(O15:AT16,"3")</f>
        <v>14</v>
      </c>
      <c r="AY15" s="98">
        <f t="shared" ref="AY15" si="23">COUNTIF(O15:AT16,"4")</f>
        <v>0</v>
      </c>
    </row>
    <row r="16" spans="1:51" ht="15.75" customHeight="1" x14ac:dyDescent="0.15">
      <c r="A16" s="61"/>
      <c r="B16" s="62"/>
      <c r="C16" s="50"/>
      <c r="D16" s="51"/>
      <c r="E16" s="52"/>
      <c r="F16" s="53"/>
      <c r="G16" s="53"/>
      <c r="H16" s="53"/>
      <c r="I16" s="53"/>
      <c r="J16" s="53"/>
      <c r="K16" s="53"/>
      <c r="L16" s="53"/>
      <c r="M16" s="53"/>
      <c r="N16" s="54"/>
      <c r="O16" s="38"/>
      <c r="P16" s="39"/>
      <c r="Q16" s="38"/>
      <c r="R16" s="39"/>
      <c r="S16" s="38"/>
      <c r="T16" s="39"/>
      <c r="U16" s="38"/>
      <c r="V16" s="39"/>
      <c r="W16" s="38"/>
      <c r="X16" s="39"/>
      <c r="Y16" s="38"/>
      <c r="Z16" s="39"/>
      <c r="AA16" s="38"/>
      <c r="AB16" s="39"/>
      <c r="AC16" s="38"/>
      <c r="AD16" s="39"/>
      <c r="AE16" s="38"/>
      <c r="AF16" s="39"/>
      <c r="AG16" s="38"/>
      <c r="AH16" s="39"/>
      <c r="AI16" s="38"/>
      <c r="AJ16" s="39"/>
      <c r="AK16" s="38"/>
      <c r="AL16" s="39"/>
      <c r="AM16" s="38"/>
      <c r="AN16" s="39"/>
      <c r="AO16" s="38"/>
      <c r="AP16" s="39"/>
      <c r="AQ16" s="38"/>
      <c r="AR16" s="39"/>
      <c r="AS16" s="38"/>
      <c r="AT16" s="39"/>
      <c r="AU16" s="25"/>
      <c r="AV16" s="71"/>
      <c r="AW16" s="71"/>
      <c r="AX16" s="71"/>
      <c r="AY16" s="99"/>
    </row>
    <row r="17" spans="1:51" ht="15.75" customHeight="1" x14ac:dyDescent="0.15">
      <c r="A17" s="61"/>
      <c r="B17" s="62"/>
      <c r="C17" s="50">
        <v>2</v>
      </c>
      <c r="D17" s="51"/>
      <c r="E17" s="52" t="s">
        <v>29</v>
      </c>
      <c r="F17" s="53"/>
      <c r="G17" s="53"/>
      <c r="H17" s="53"/>
      <c r="I17" s="53"/>
      <c r="J17" s="53"/>
      <c r="K17" s="53"/>
      <c r="L17" s="53"/>
      <c r="M17" s="53"/>
      <c r="N17" s="54"/>
      <c r="O17" s="36">
        <v>3</v>
      </c>
      <c r="P17" s="37"/>
      <c r="Q17" s="36">
        <v>2</v>
      </c>
      <c r="R17" s="37"/>
      <c r="S17" s="36">
        <v>3</v>
      </c>
      <c r="T17" s="37"/>
      <c r="U17" s="36">
        <v>1</v>
      </c>
      <c r="V17" s="37"/>
      <c r="W17" s="36">
        <v>3</v>
      </c>
      <c r="X17" s="37"/>
      <c r="Y17" s="36">
        <v>3</v>
      </c>
      <c r="Z17" s="37"/>
      <c r="AA17" s="36">
        <v>3</v>
      </c>
      <c r="AB17" s="37"/>
      <c r="AC17" s="36">
        <v>3</v>
      </c>
      <c r="AD17" s="37"/>
      <c r="AE17" s="36">
        <v>3</v>
      </c>
      <c r="AF17" s="37"/>
      <c r="AG17" s="36">
        <v>2</v>
      </c>
      <c r="AH17" s="37"/>
      <c r="AI17" s="36">
        <v>3</v>
      </c>
      <c r="AJ17" s="37"/>
      <c r="AK17" s="36">
        <v>2</v>
      </c>
      <c r="AL17" s="37"/>
      <c r="AM17" s="36">
        <v>3</v>
      </c>
      <c r="AN17" s="37"/>
      <c r="AO17" s="36">
        <v>2</v>
      </c>
      <c r="AP17" s="37"/>
      <c r="AQ17" s="36">
        <v>3</v>
      </c>
      <c r="AR17" s="37"/>
      <c r="AS17" s="36">
        <v>3</v>
      </c>
      <c r="AT17" s="37"/>
      <c r="AU17" s="25"/>
      <c r="AV17" s="97">
        <f t="shared" ref="AV17" si="24">COUNTIF(O17:AT18,"1")</f>
        <v>1</v>
      </c>
      <c r="AW17" s="97">
        <f t="shared" ref="AW17" si="25">COUNTIF(O17:AT18,"2")</f>
        <v>4</v>
      </c>
      <c r="AX17" s="97">
        <f t="shared" ref="AX17" si="26">COUNTIF(O17:AT18,"3")</f>
        <v>11</v>
      </c>
      <c r="AY17" s="98">
        <f t="shared" ref="AY17" si="27">COUNTIF(O17:AT18,"4")</f>
        <v>0</v>
      </c>
    </row>
    <row r="18" spans="1:51" ht="15.75" customHeight="1" x14ac:dyDescent="0.15">
      <c r="A18" s="61"/>
      <c r="B18" s="62"/>
      <c r="C18" s="50"/>
      <c r="D18" s="51"/>
      <c r="E18" s="52"/>
      <c r="F18" s="53"/>
      <c r="G18" s="53"/>
      <c r="H18" s="53"/>
      <c r="I18" s="53"/>
      <c r="J18" s="53"/>
      <c r="K18" s="53"/>
      <c r="L18" s="53"/>
      <c r="M18" s="53"/>
      <c r="N18" s="54"/>
      <c r="O18" s="38"/>
      <c r="P18" s="39"/>
      <c r="Q18" s="38"/>
      <c r="R18" s="39"/>
      <c r="S18" s="38"/>
      <c r="T18" s="39"/>
      <c r="U18" s="38"/>
      <c r="V18" s="39"/>
      <c r="W18" s="38"/>
      <c r="X18" s="39"/>
      <c r="Y18" s="38"/>
      <c r="Z18" s="39"/>
      <c r="AA18" s="38"/>
      <c r="AB18" s="39"/>
      <c r="AC18" s="38"/>
      <c r="AD18" s="39"/>
      <c r="AE18" s="38"/>
      <c r="AF18" s="39"/>
      <c r="AG18" s="38"/>
      <c r="AH18" s="39"/>
      <c r="AI18" s="38"/>
      <c r="AJ18" s="39"/>
      <c r="AK18" s="38"/>
      <c r="AL18" s="39"/>
      <c r="AM18" s="38"/>
      <c r="AN18" s="39"/>
      <c r="AO18" s="38"/>
      <c r="AP18" s="39"/>
      <c r="AQ18" s="38"/>
      <c r="AR18" s="39"/>
      <c r="AS18" s="38"/>
      <c r="AT18" s="39"/>
      <c r="AU18" s="25"/>
      <c r="AV18" s="71"/>
      <c r="AW18" s="71"/>
      <c r="AX18" s="71"/>
      <c r="AY18" s="99"/>
    </row>
    <row r="19" spans="1:51" ht="15.75" customHeight="1" x14ac:dyDescent="0.15">
      <c r="A19" s="61"/>
      <c r="B19" s="62"/>
      <c r="C19" s="50">
        <v>3</v>
      </c>
      <c r="D19" s="51"/>
      <c r="E19" s="52" t="s">
        <v>30</v>
      </c>
      <c r="F19" s="53"/>
      <c r="G19" s="53"/>
      <c r="H19" s="53"/>
      <c r="I19" s="53"/>
      <c r="J19" s="53"/>
      <c r="K19" s="53"/>
      <c r="L19" s="53"/>
      <c r="M19" s="53"/>
      <c r="N19" s="54"/>
      <c r="O19" s="36">
        <v>3</v>
      </c>
      <c r="P19" s="37"/>
      <c r="Q19" s="36">
        <v>2</v>
      </c>
      <c r="R19" s="37"/>
      <c r="S19" s="36">
        <v>3</v>
      </c>
      <c r="T19" s="37"/>
      <c r="U19" s="36">
        <v>1</v>
      </c>
      <c r="V19" s="37"/>
      <c r="W19" s="36">
        <v>3</v>
      </c>
      <c r="X19" s="37"/>
      <c r="Y19" s="36">
        <v>3</v>
      </c>
      <c r="Z19" s="37"/>
      <c r="AA19" s="36">
        <v>3</v>
      </c>
      <c r="AB19" s="37"/>
      <c r="AC19" s="36">
        <v>3</v>
      </c>
      <c r="AD19" s="37"/>
      <c r="AE19" s="36">
        <v>3</v>
      </c>
      <c r="AF19" s="37"/>
      <c r="AG19" s="36">
        <v>2</v>
      </c>
      <c r="AH19" s="37"/>
      <c r="AI19" s="36">
        <v>3</v>
      </c>
      <c r="AJ19" s="37"/>
      <c r="AK19" s="36">
        <v>3</v>
      </c>
      <c r="AL19" s="37"/>
      <c r="AM19" s="36">
        <v>3</v>
      </c>
      <c r="AN19" s="37"/>
      <c r="AO19" s="36">
        <v>2</v>
      </c>
      <c r="AP19" s="37"/>
      <c r="AQ19" s="36">
        <v>3</v>
      </c>
      <c r="AR19" s="37"/>
      <c r="AS19" s="36">
        <v>3</v>
      </c>
      <c r="AT19" s="37"/>
      <c r="AU19" s="25"/>
      <c r="AV19" s="97">
        <f t="shared" ref="AV19" si="28">COUNTIF(O19:AT20,"1")</f>
        <v>1</v>
      </c>
      <c r="AW19" s="97">
        <f t="shared" ref="AW19" si="29">COUNTIF(O19:AT20,"2")</f>
        <v>3</v>
      </c>
      <c r="AX19" s="97">
        <f t="shared" ref="AX19" si="30">COUNTIF(O19:AT20,"3")</f>
        <v>12</v>
      </c>
      <c r="AY19" s="98">
        <f t="shared" ref="AY19" si="31">COUNTIF(O19:AT20,"4")</f>
        <v>0</v>
      </c>
    </row>
    <row r="20" spans="1:51" ht="15.75" customHeight="1" x14ac:dyDescent="0.15">
      <c r="A20" s="61"/>
      <c r="B20" s="62"/>
      <c r="C20" s="50"/>
      <c r="D20" s="51"/>
      <c r="E20" s="52"/>
      <c r="F20" s="53"/>
      <c r="G20" s="53"/>
      <c r="H20" s="53"/>
      <c r="I20" s="53"/>
      <c r="J20" s="53"/>
      <c r="K20" s="53"/>
      <c r="L20" s="53"/>
      <c r="M20" s="53"/>
      <c r="N20" s="54"/>
      <c r="O20" s="38"/>
      <c r="P20" s="39"/>
      <c r="Q20" s="38"/>
      <c r="R20" s="39"/>
      <c r="S20" s="38"/>
      <c r="T20" s="39"/>
      <c r="U20" s="38"/>
      <c r="V20" s="39"/>
      <c r="W20" s="38"/>
      <c r="X20" s="39"/>
      <c r="Y20" s="38"/>
      <c r="Z20" s="39"/>
      <c r="AA20" s="38"/>
      <c r="AB20" s="39"/>
      <c r="AC20" s="38"/>
      <c r="AD20" s="39"/>
      <c r="AE20" s="38"/>
      <c r="AF20" s="39"/>
      <c r="AG20" s="38"/>
      <c r="AH20" s="39"/>
      <c r="AI20" s="38"/>
      <c r="AJ20" s="39"/>
      <c r="AK20" s="38"/>
      <c r="AL20" s="39"/>
      <c r="AM20" s="38"/>
      <c r="AN20" s="39"/>
      <c r="AO20" s="38"/>
      <c r="AP20" s="39"/>
      <c r="AQ20" s="38"/>
      <c r="AR20" s="39"/>
      <c r="AS20" s="38"/>
      <c r="AT20" s="39"/>
      <c r="AU20" s="25"/>
      <c r="AV20" s="71"/>
      <c r="AW20" s="71"/>
      <c r="AX20" s="71"/>
      <c r="AY20" s="99"/>
    </row>
    <row r="21" spans="1:51" ht="15.75" customHeight="1" x14ac:dyDescent="0.15">
      <c r="A21" s="61"/>
      <c r="B21" s="62"/>
      <c r="C21" s="50">
        <v>4</v>
      </c>
      <c r="D21" s="51"/>
      <c r="E21" s="52" t="s">
        <v>31</v>
      </c>
      <c r="F21" s="53"/>
      <c r="G21" s="53"/>
      <c r="H21" s="53"/>
      <c r="I21" s="53"/>
      <c r="J21" s="53"/>
      <c r="K21" s="53"/>
      <c r="L21" s="53"/>
      <c r="M21" s="53"/>
      <c r="N21" s="54"/>
      <c r="O21" s="36">
        <v>3</v>
      </c>
      <c r="P21" s="37"/>
      <c r="Q21" s="36">
        <v>3</v>
      </c>
      <c r="R21" s="37"/>
      <c r="S21" s="36">
        <v>2</v>
      </c>
      <c r="T21" s="37"/>
      <c r="U21" s="36">
        <v>2</v>
      </c>
      <c r="V21" s="37"/>
      <c r="W21" s="36">
        <v>2</v>
      </c>
      <c r="X21" s="37"/>
      <c r="Y21" s="36">
        <v>4</v>
      </c>
      <c r="Z21" s="37"/>
      <c r="AA21" s="36">
        <v>3</v>
      </c>
      <c r="AB21" s="37"/>
      <c r="AC21" s="36">
        <v>3</v>
      </c>
      <c r="AD21" s="37"/>
      <c r="AE21" s="36">
        <v>3</v>
      </c>
      <c r="AF21" s="37"/>
      <c r="AG21" s="36">
        <v>2</v>
      </c>
      <c r="AH21" s="37"/>
      <c r="AI21" s="36">
        <v>3</v>
      </c>
      <c r="AJ21" s="37"/>
      <c r="AK21" s="36">
        <v>2</v>
      </c>
      <c r="AL21" s="37"/>
      <c r="AM21" s="36">
        <v>2</v>
      </c>
      <c r="AN21" s="37"/>
      <c r="AO21" s="36">
        <v>3</v>
      </c>
      <c r="AP21" s="37"/>
      <c r="AQ21" s="36">
        <v>3</v>
      </c>
      <c r="AR21" s="37"/>
      <c r="AS21" s="36">
        <v>3</v>
      </c>
      <c r="AT21" s="37"/>
      <c r="AU21" s="25"/>
      <c r="AV21" s="97">
        <f t="shared" ref="AV21" si="32">COUNTIF(O21:AT22,"1")</f>
        <v>0</v>
      </c>
      <c r="AW21" s="97">
        <f t="shared" ref="AW21" si="33">COUNTIF(O21:AT22,"2")</f>
        <v>6</v>
      </c>
      <c r="AX21" s="97">
        <f t="shared" ref="AX21" si="34">COUNTIF(O21:AT22,"3")</f>
        <v>9</v>
      </c>
      <c r="AY21" s="98">
        <f t="shared" ref="AY21" si="35">COUNTIF(O21:AT22,"4")</f>
        <v>1</v>
      </c>
    </row>
    <row r="22" spans="1:51" ht="15.75" customHeight="1" thickBot="1" x14ac:dyDescent="0.2">
      <c r="A22" s="63"/>
      <c r="B22" s="64"/>
      <c r="C22" s="84"/>
      <c r="D22" s="85"/>
      <c r="E22" s="86"/>
      <c r="F22" s="87"/>
      <c r="G22" s="87"/>
      <c r="H22" s="87"/>
      <c r="I22" s="87"/>
      <c r="J22" s="87"/>
      <c r="K22" s="87"/>
      <c r="L22" s="87"/>
      <c r="M22" s="87"/>
      <c r="N22" s="88"/>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25"/>
      <c r="AV22" s="100"/>
      <c r="AW22" s="100"/>
      <c r="AX22" s="100"/>
      <c r="AY22" s="101"/>
    </row>
    <row r="23" spans="1:51" ht="15.75" customHeight="1" thickTop="1" x14ac:dyDescent="0.15">
      <c r="A23" s="59" t="s">
        <v>88</v>
      </c>
      <c r="B23" s="60"/>
      <c r="C23" s="79">
        <v>0</v>
      </c>
      <c r="D23" s="80"/>
      <c r="E23" s="81" t="s">
        <v>9</v>
      </c>
      <c r="F23" s="82"/>
      <c r="G23" s="82"/>
      <c r="H23" s="82"/>
      <c r="I23" s="82"/>
      <c r="J23" s="82"/>
      <c r="K23" s="82"/>
      <c r="L23" s="82"/>
      <c r="M23" s="82"/>
      <c r="N23" s="83"/>
      <c r="O23" s="36">
        <v>2</v>
      </c>
      <c r="P23" s="37"/>
      <c r="Q23" s="36">
        <v>3</v>
      </c>
      <c r="R23" s="37"/>
      <c r="S23" s="36">
        <v>3</v>
      </c>
      <c r="T23" s="37"/>
      <c r="U23" s="36">
        <v>2</v>
      </c>
      <c r="V23" s="37"/>
      <c r="W23" s="36">
        <v>2</v>
      </c>
      <c r="X23" s="37"/>
      <c r="Y23" s="36">
        <v>2</v>
      </c>
      <c r="Z23" s="37"/>
      <c r="AA23" s="36">
        <v>3</v>
      </c>
      <c r="AB23" s="37"/>
      <c r="AC23" s="36">
        <v>2</v>
      </c>
      <c r="AD23" s="37"/>
      <c r="AE23" s="36">
        <v>3</v>
      </c>
      <c r="AF23" s="37"/>
      <c r="AG23" s="36">
        <v>2</v>
      </c>
      <c r="AH23" s="37"/>
      <c r="AI23" s="36">
        <v>3</v>
      </c>
      <c r="AJ23" s="37"/>
      <c r="AK23" s="36">
        <v>2</v>
      </c>
      <c r="AL23" s="37"/>
      <c r="AM23" s="36">
        <v>3</v>
      </c>
      <c r="AN23" s="37"/>
      <c r="AO23" s="36">
        <v>3</v>
      </c>
      <c r="AP23" s="37"/>
      <c r="AQ23" s="36">
        <v>2</v>
      </c>
      <c r="AR23" s="37"/>
      <c r="AS23" s="36">
        <v>3</v>
      </c>
      <c r="AT23" s="37"/>
      <c r="AU23" s="25"/>
      <c r="AV23" s="69">
        <f t="shared" ref="AV23" si="36">COUNTIF(O23:AT24,"1")</f>
        <v>0</v>
      </c>
      <c r="AW23" s="69">
        <f t="shared" ref="AW23" si="37">COUNTIF(O23:AT24,"2")</f>
        <v>8</v>
      </c>
      <c r="AX23" s="69">
        <f t="shared" ref="AX23" si="38">COUNTIF(O23:AT24,"3")</f>
        <v>8</v>
      </c>
      <c r="AY23" s="96">
        <f t="shared" ref="AY23" si="39">COUNTIF(O23:AT24,"4")</f>
        <v>0</v>
      </c>
    </row>
    <row r="24" spans="1:51" ht="15.75" customHeight="1" x14ac:dyDescent="0.15">
      <c r="A24" s="61"/>
      <c r="B24" s="62"/>
      <c r="C24" s="71"/>
      <c r="D24" s="72"/>
      <c r="E24" s="76"/>
      <c r="F24" s="77"/>
      <c r="G24" s="77"/>
      <c r="H24" s="77"/>
      <c r="I24" s="77"/>
      <c r="J24" s="77"/>
      <c r="K24" s="77"/>
      <c r="L24" s="77"/>
      <c r="M24" s="77"/>
      <c r="N24" s="78"/>
      <c r="O24" s="38"/>
      <c r="P24" s="39"/>
      <c r="Q24" s="38"/>
      <c r="R24" s="39"/>
      <c r="S24" s="38"/>
      <c r="T24" s="39"/>
      <c r="U24" s="38"/>
      <c r="V24" s="39"/>
      <c r="W24" s="38"/>
      <c r="X24" s="39"/>
      <c r="Y24" s="38"/>
      <c r="Z24" s="39"/>
      <c r="AA24" s="38"/>
      <c r="AB24" s="39"/>
      <c r="AC24" s="38"/>
      <c r="AD24" s="39"/>
      <c r="AE24" s="38"/>
      <c r="AF24" s="39"/>
      <c r="AG24" s="38"/>
      <c r="AH24" s="39"/>
      <c r="AI24" s="38"/>
      <c r="AJ24" s="39"/>
      <c r="AK24" s="38"/>
      <c r="AL24" s="39"/>
      <c r="AM24" s="38"/>
      <c r="AN24" s="39"/>
      <c r="AO24" s="38"/>
      <c r="AP24" s="39"/>
      <c r="AQ24" s="38"/>
      <c r="AR24" s="39"/>
      <c r="AS24" s="38"/>
      <c r="AT24" s="39"/>
      <c r="AU24" s="25"/>
      <c r="AV24" s="71"/>
      <c r="AW24" s="71"/>
      <c r="AX24" s="71"/>
      <c r="AY24" s="99"/>
    </row>
    <row r="25" spans="1:51" ht="15.75" customHeight="1" x14ac:dyDescent="0.15">
      <c r="A25" s="61"/>
      <c r="B25" s="62"/>
      <c r="C25" s="50">
        <v>1</v>
      </c>
      <c r="D25" s="51"/>
      <c r="E25" s="52" t="s">
        <v>33</v>
      </c>
      <c r="F25" s="53"/>
      <c r="G25" s="53"/>
      <c r="H25" s="53"/>
      <c r="I25" s="53"/>
      <c r="J25" s="53"/>
      <c r="K25" s="53"/>
      <c r="L25" s="53"/>
      <c r="M25" s="53"/>
      <c r="N25" s="54"/>
      <c r="O25" s="36">
        <v>3</v>
      </c>
      <c r="P25" s="37"/>
      <c r="Q25" s="36">
        <v>3</v>
      </c>
      <c r="R25" s="37"/>
      <c r="S25" s="36">
        <v>3</v>
      </c>
      <c r="T25" s="37"/>
      <c r="U25" s="36">
        <v>2</v>
      </c>
      <c r="V25" s="37"/>
      <c r="W25" s="36">
        <v>3</v>
      </c>
      <c r="X25" s="37"/>
      <c r="Y25" s="36">
        <v>4</v>
      </c>
      <c r="Z25" s="37"/>
      <c r="AA25" s="36">
        <v>3</v>
      </c>
      <c r="AB25" s="37"/>
      <c r="AC25" s="36">
        <v>3</v>
      </c>
      <c r="AD25" s="37"/>
      <c r="AE25" s="36">
        <v>3</v>
      </c>
      <c r="AF25" s="37"/>
      <c r="AG25" s="36">
        <v>3</v>
      </c>
      <c r="AH25" s="37"/>
      <c r="AI25" s="36">
        <v>3</v>
      </c>
      <c r="AJ25" s="37"/>
      <c r="AK25" s="36">
        <v>3</v>
      </c>
      <c r="AL25" s="37"/>
      <c r="AM25" s="36">
        <v>3</v>
      </c>
      <c r="AN25" s="37"/>
      <c r="AO25" s="36">
        <v>3</v>
      </c>
      <c r="AP25" s="37"/>
      <c r="AQ25" s="36">
        <v>3</v>
      </c>
      <c r="AR25" s="37"/>
      <c r="AS25" s="36">
        <v>4</v>
      </c>
      <c r="AT25" s="37"/>
      <c r="AU25" s="25"/>
      <c r="AV25" s="97">
        <f t="shared" ref="AV25" si="40">COUNTIF(O25:AT26,"1")</f>
        <v>0</v>
      </c>
      <c r="AW25" s="97">
        <f t="shared" ref="AW25" si="41">COUNTIF(O25:AT26,"2")</f>
        <v>1</v>
      </c>
      <c r="AX25" s="97">
        <f t="shared" ref="AX25" si="42">COUNTIF(O25:AT26,"3")</f>
        <v>13</v>
      </c>
      <c r="AY25" s="98">
        <f t="shared" ref="AY25" si="43">COUNTIF(O25:AT26,"4")</f>
        <v>2</v>
      </c>
    </row>
    <row r="26" spans="1:51" ht="15.75" customHeight="1" x14ac:dyDescent="0.15">
      <c r="A26" s="61"/>
      <c r="B26" s="62"/>
      <c r="C26" s="50"/>
      <c r="D26" s="51"/>
      <c r="E26" s="52"/>
      <c r="F26" s="53"/>
      <c r="G26" s="53"/>
      <c r="H26" s="53"/>
      <c r="I26" s="53"/>
      <c r="J26" s="53"/>
      <c r="K26" s="53"/>
      <c r="L26" s="53"/>
      <c r="M26" s="53"/>
      <c r="N26" s="54"/>
      <c r="O26" s="38"/>
      <c r="P26" s="39"/>
      <c r="Q26" s="38"/>
      <c r="R26" s="39"/>
      <c r="S26" s="38"/>
      <c r="T26" s="39"/>
      <c r="U26" s="38"/>
      <c r="V26" s="39"/>
      <c r="W26" s="38"/>
      <c r="X26" s="39"/>
      <c r="Y26" s="38"/>
      <c r="Z26" s="39"/>
      <c r="AA26" s="38"/>
      <c r="AB26" s="39"/>
      <c r="AC26" s="38"/>
      <c r="AD26" s="39"/>
      <c r="AE26" s="38"/>
      <c r="AF26" s="39"/>
      <c r="AG26" s="38"/>
      <c r="AH26" s="39"/>
      <c r="AI26" s="38"/>
      <c r="AJ26" s="39"/>
      <c r="AK26" s="38"/>
      <c r="AL26" s="39"/>
      <c r="AM26" s="38"/>
      <c r="AN26" s="39"/>
      <c r="AO26" s="38"/>
      <c r="AP26" s="39"/>
      <c r="AQ26" s="38"/>
      <c r="AR26" s="39"/>
      <c r="AS26" s="38"/>
      <c r="AT26" s="39"/>
      <c r="AU26" s="25"/>
      <c r="AV26" s="71"/>
      <c r="AW26" s="71"/>
      <c r="AX26" s="71"/>
      <c r="AY26" s="99"/>
    </row>
    <row r="27" spans="1:51" ht="15.75" customHeight="1" x14ac:dyDescent="0.15">
      <c r="A27" s="61"/>
      <c r="B27" s="62"/>
      <c r="C27" s="50">
        <v>2</v>
      </c>
      <c r="D27" s="51"/>
      <c r="E27" s="52" t="s">
        <v>34</v>
      </c>
      <c r="F27" s="53"/>
      <c r="G27" s="53"/>
      <c r="H27" s="53"/>
      <c r="I27" s="53"/>
      <c r="J27" s="53"/>
      <c r="K27" s="53"/>
      <c r="L27" s="53"/>
      <c r="M27" s="53"/>
      <c r="N27" s="54"/>
      <c r="O27" s="36">
        <v>2</v>
      </c>
      <c r="P27" s="37"/>
      <c r="Q27" s="36">
        <v>2</v>
      </c>
      <c r="R27" s="37"/>
      <c r="S27" s="36">
        <v>2</v>
      </c>
      <c r="T27" s="37"/>
      <c r="U27" s="36">
        <v>2</v>
      </c>
      <c r="V27" s="37"/>
      <c r="W27" s="36">
        <v>2</v>
      </c>
      <c r="X27" s="37"/>
      <c r="Y27" s="36">
        <v>2</v>
      </c>
      <c r="Z27" s="37"/>
      <c r="AA27" s="36">
        <v>2</v>
      </c>
      <c r="AB27" s="37"/>
      <c r="AC27" s="36">
        <v>2</v>
      </c>
      <c r="AD27" s="37"/>
      <c r="AE27" s="36">
        <v>1</v>
      </c>
      <c r="AF27" s="37"/>
      <c r="AG27" s="36">
        <v>2</v>
      </c>
      <c r="AH27" s="37"/>
      <c r="AI27" s="36">
        <v>2</v>
      </c>
      <c r="AJ27" s="37"/>
      <c r="AK27" s="36">
        <v>1</v>
      </c>
      <c r="AL27" s="37"/>
      <c r="AM27" s="36">
        <v>3</v>
      </c>
      <c r="AN27" s="37"/>
      <c r="AO27" s="36">
        <v>3</v>
      </c>
      <c r="AP27" s="37"/>
      <c r="AQ27" s="36">
        <v>2</v>
      </c>
      <c r="AR27" s="37"/>
      <c r="AS27" s="36">
        <v>2</v>
      </c>
      <c r="AT27" s="37"/>
      <c r="AU27" s="25"/>
      <c r="AV27" s="97">
        <f t="shared" ref="AV27" si="44">COUNTIF(O27:AT28,"1")</f>
        <v>2</v>
      </c>
      <c r="AW27" s="97">
        <f t="shared" ref="AW27" si="45">COUNTIF(O27:AT28,"2")</f>
        <v>12</v>
      </c>
      <c r="AX27" s="97">
        <f t="shared" ref="AX27" si="46">COUNTIF(O27:AT28,"3")</f>
        <v>2</v>
      </c>
      <c r="AY27" s="98">
        <f t="shared" ref="AY27" si="47">COUNTIF(O27:AT28,"4")</f>
        <v>0</v>
      </c>
    </row>
    <row r="28" spans="1:51" ht="15.75" customHeight="1" x14ac:dyDescent="0.15">
      <c r="A28" s="61"/>
      <c r="B28" s="62"/>
      <c r="C28" s="50"/>
      <c r="D28" s="51"/>
      <c r="E28" s="52"/>
      <c r="F28" s="53"/>
      <c r="G28" s="53"/>
      <c r="H28" s="53"/>
      <c r="I28" s="53"/>
      <c r="J28" s="53"/>
      <c r="K28" s="53"/>
      <c r="L28" s="53"/>
      <c r="M28" s="53"/>
      <c r="N28" s="54"/>
      <c r="O28" s="38"/>
      <c r="P28" s="39"/>
      <c r="Q28" s="38"/>
      <c r="R28" s="39"/>
      <c r="S28" s="38"/>
      <c r="T28" s="39"/>
      <c r="U28" s="38"/>
      <c r="V28" s="39"/>
      <c r="W28" s="38"/>
      <c r="X28" s="39"/>
      <c r="Y28" s="38"/>
      <c r="Z28" s="39"/>
      <c r="AA28" s="38"/>
      <c r="AB28" s="39"/>
      <c r="AC28" s="38"/>
      <c r="AD28" s="39"/>
      <c r="AE28" s="38"/>
      <c r="AF28" s="39"/>
      <c r="AG28" s="38"/>
      <c r="AH28" s="39"/>
      <c r="AI28" s="38"/>
      <c r="AJ28" s="39"/>
      <c r="AK28" s="38"/>
      <c r="AL28" s="39"/>
      <c r="AM28" s="38"/>
      <c r="AN28" s="39"/>
      <c r="AO28" s="38"/>
      <c r="AP28" s="39"/>
      <c r="AQ28" s="38"/>
      <c r="AR28" s="39"/>
      <c r="AS28" s="38"/>
      <c r="AT28" s="39"/>
      <c r="AU28" s="25"/>
      <c r="AV28" s="71"/>
      <c r="AW28" s="71"/>
      <c r="AX28" s="71"/>
      <c r="AY28" s="99"/>
    </row>
    <row r="29" spans="1:51" ht="15.75" customHeight="1" x14ac:dyDescent="0.15">
      <c r="A29" s="61"/>
      <c r="B29" s="62"/>
      <c r="C29" s="50">
        <v>3</v>
      </c>
      <c r="D29" s="51"/>
      <c r="E29" s="52" t="s">
        <v>35</v>
      </c>
      <c r="F29" s="53"/>
      <c r="G29" s="53"/>
      <c r="H29" s="53"/>
      <c r="I29" s="53"/>
      <c r="J29" s="53"/>
      <c r="K29" s="53"/>
      <c r="L29" s="53"/>
      <c r="M29" s="53"/>
      <c r="N29" s="54"/>
      <c r="O29" s="36">
        <v>2</v>
      </c>
      <c r="P29" s="37"/>
      <c r="Q29" s="36">
        <v>3</v>
      </c>
      <c r="R29" s="37"/>
      <c r="S29" s="36">
        <v>2</v>
      </c>
      <c r="T29" s="37"/>
      <c r="U29" s="36">
        <v>1</v>
      </c>
      <c r="V29" s="37"/>
      <c r="W29" s="36">
        <v>2</v>
      </c>
      <c r="X29" s="37"/>
      <c r="Y29" s="36">
        <v>3</v>
      </c>
      <c r="Z29" s="37"/>
      <c r="AA29" s="36">
        <v>3</v>
      </c>
      <c r="AB29" s="37"/>
      <c r="AC29" s="36">
        <v>2</v>
      </c>
      <c r="AD29" s="37"/>
      <c r="AE29" s="36">
        <v>2</v>
      </c>
      <c r="AF29" s="37"/>
      <c r="AG29" s="36">
        <v>2</v>
      </c>
      <c r="AH29" s="37"/>
      <c r="AI29" s="36">
        <v>2</v>
      </c>
      <c r="AJ29" s="37"/>
      <c r="AK29" s="36">
        <v>3</v>
      </c>
      <c r="AL29" s="37"/>
      <c r="AM29" s="36">
        <v>3</v>
      </c>
      <c r="AN29" s="37"/>
      <c r="AO29" s="36">
        <v>2</v>
      </c>
      <c r="AP29" s="37"/>
      <c r="AQ29" s="36">
        <v>2</v>
      </c>
      <c r="AR29" s="37"/>
      <c r="AS29" s="36">
        <v>3</v>
      </c>
      <c r="AT29" s="37"/>
      <c r="AU29" s="25"/>
      <c r="AV29" s="97">
        <f t="shared" ref="AV29" si="48">COUNTIF(O29:AT30,"1")</f>
        <v>1</v>
      </c>
      <c r="AW29" s="97">
        <f t="shared" ref="AW29" si="49">COUNTIF(O29:AT30,"2")</f>
        <v>9</v>
      </c>
      <c r="AX29" s="97">
        <f t="shared" ref="AX29" si="50">COUNTIF(O29:AT30,"3")</f>
        <v>6</v>
      </c>
      <c r="AY29" s="98">
        <f t="shared" ref="AY29" si="51">COUNTIF(O29:AT30,"4")</f>
        <v>0</v>
      </c>
    </row>
    <row r="30" spans="1:51" ht="15.75" customHeight="1" x14ac:dyDescent="0.15">
      <c r="A30" s="61"/>
      <c r="B30" s="62"/>
      <c r="C30" s="50"/>
      <c r="D30" s="51"/>
      <c r="E30" s="52"/>
      <c r="F30" s="53"/>
      <c r="G30" s="53"/>
      <c r="H30" s="53"/>
      <c r="I30" s="53"/>
      <c r="J30" s="53"/>
      <c r="K30" s="53"/>
      <c r="L30" s="53"/>
      <c r="M30" s="53"/>
      <c r="N30" s="54"/>
      <c r="O30" s="38"/>
      <c r="P30" s="39"/>
      <c r="Q30" s="38"/>
      <c r="R30" s="39"/>
      <c r="S30" s="38"/>
      <c r="T30" s="39"/>
      <c r="U30" s="38"/>
      <c r="V30" s="39"/>
      <c r="W30" s="38"/>
      <c r="X30" s="39"/>
      <c r="Y30" s="38"/>
      <c r="Z30" s="39"/>
      <c r="AA30" s="38"/>
      <c r="AB30" s="39"/>
      <c r="AC30" s="38"/>
      <c r="AD30" s="39"/>
      <c r="AE30" s="38"/>
      <c r="AF30" s="39"/>
      <c r="AG30" s="38"/>
      <c r="AH30" s="39"/>
      <c r="AI30" s="38"/>
      <c r="AJ30" s="39"/>
      <c r="AK30" s="38"/>
      <c r="AL30" s="39"/>
      <c r="AM30" s="38"/>
      <c r="AN30" s="39"/>
      <c r="AO30" s="38"/>
      <c r="AP30" s="39"/>
      <c r="AQ30" s="38"/>
      <c r="AR30" s="39"/>
      <c r="AS30" s="38"/>
      <c r="AT30" s="39"/>
      <c r="AU30" s="25"/>
      <c r="AV30" s="71"/>
      <c r="AW30" s="71"/>
      <c r="AX30" s="71"/>
      <c r="AY30" s="99"/>
    </row>
    <row r="31" spans="1:51" ht="15.75" customHeight="1" x14ac:dyDescent="0.15">
      <c r="A31" s="61"/>
      <c r="B31" s="62"/>
      <c r="C31" s="50">
        <v>4</v>
      </c>
      <c r="D31" s="51"/>
      <c r="E31" s="52" t="s">
        <v>36</v>
      </c>
      <c r="F31" s="53"/>
      <c r="G31" s="53"/>
      <c r="H31" s="53"/>
      <c r="I31" s="53"/>
      <c r="J31" s="53"/>
      <c r="K31" s="53"/>
      <c r="L31" s="53"/>
      <c r="M31" s="53"/>
      <c r="N31" s="54"/>
      <c r="O31" s="36">
        <v>2</v>
      </c>
      <c r="P31" s="37"/>
      <c r="Q31" s="36">
        <v>3</v>
      </c>
      <c r="R31" s="37"/>
      <c r="S31" s="36">
        <v>2</v>
      </c>
      <c r="T31" s="37"/>
      <c r="U31" s="36">
        <v>1</v>
      </c>
      <c r="V31" s="37"/>
      <c r="W31" s="36">
        <v>2</v>
      </c>
      <c r="X31" s="37"/>
      <c r="Y31" s="36">
        <v>2</v>
      </c>
      <c r="Z31" s="37"/>
      <c r="AA31" s="36">
        <v>2</v>
      </c>
      <c r="AB31" s="37"/>
      <c r="AC31" s="36">
        <v>2</v>
      </c>
      <c r="AD31" s="37"/>
      <c r="AE31" s="36">
        <v>2</v>
      </c>
      <c r="AF31" s="37"/>
      <c r="AG31" s="36">
        <v>2</v>
      </c>
      <c r="AH31" s="37"/>
      <c r="AI31" s="36">
        <v>2</v>
      </c>
      <c r="AJ31" s="37"/>
      <c r="AK31" s="36">
        <v>1</v>
      </c>
      <c r="AL31" s="37"/>
      <c r="AM31" s="36">
        <v>2</v>
      </c>
      <c r="AN31" s="37"/>
      <c r="AO31" s="36">
        <v>2</v>
      </c>
      <c r="AP31" s="37"/>
      <c r="AQ31" s="36">
        <v>2</v>
      </c>
      <c r="AR31" s="37"/>
      <c r="AS31" s="36">
        <v>2</v>
      </c>
      <c r="AT31" s="37"/>
      <c r="AU31" s="25"/>
      <c r="AV31" s="97">
        <f t="shared" ref="AV31" si="52">COUNTIF(O31:AT32,"1")</f>
        <v>2</v>
      </c>
      <c r="AW31" s="97">
        <f t="shared" ref="AW31" si="53">COUNTIF(O31:AT32,"2")</f>
        <v>13</v>
      </c>
      <c r="AX31" s="97">
        <f t="shared" ref="AX31" si="54">COUNTIF(O31:AT32,"3")</f>
        <v>1</v>
      </c>
      <c r="AY31" s="98">
        <f t="shared" ref="AY31" si="55">COUNTIF(O31:AT32,"4")</f>
        <v>0</v>
      </c>
    </row>
    <row r="32" spans="1:51" ht="15.75" customHeight="1" x14ac:dyDescent="0.15">
      <c r="A32" s="61"/>
      <c r="B32" s="62"/>
      <c r="C32" s="50"/>
      <c r="D32" s="51"/>
      <c r="E32" s="52"/>
      <c r="F32" s="53"/>
      <c r="G32" s="53"/>
      <c r="H32" s="53"/>
      <c r="I32" s="53"/>
      <c r="J32" s="53"/>
      <c r="K32" s="53"/>
      <c r="L32" s="53"/>
      <c r="M32" s="53"/>
      <c r="N32" s="54"/>
      <c r="O32" s="38"/>
      <c r="P32" s="39"/>
      <c r="Q32" s="38"/>
      <c r="R32" s="39"/>
      <c r="S32" s="38"/>
      <c r="T32" s="39"/>
      <c r="U32" s="38"/>
      <c r="V32" s="39"/>
      <c r="W32" s="38"/>
      <c r="X32" s="39"/>
      <c r="Y32" s="38"/>
      <c r="Z32" s="39"/>
      <c r="AA32" s="38"/>
      <c r="AB32" s="39"/>
      <c r="AC32" s="38"/>
      <c r="AD32" s="39"/>
      <c r="AE32" s="38"/>
      <c r="AF32" s="39"/>
      <c r="AG32" s="38"/>
      <c r="AH32" s="39"/>
      <c r="AI32" s="38"/>
      <c r="AJ32" s="39"/>
      <c r="AK32" s="38"/>
      <c r="AL32" s="39"/>
      <c r="AM32" s="38"/>
      <c r="AN32" s="39"/>
      <c r="AO32" s="38"/>
      <c r="AP32" s="39"/>
      <c r="AQ32" s="38"/>
      <c r="AR32" s="39"/>
      <c r="AS32" s="38"/>
      <c r="AT32" s="39"/>
      <c r="AU32" s="25"/>
      <c r="AV32" s="71"/>
      <c r="AW32" s="71"/>
      <c r="AX32" s="71"/>
      <c r="AY32" s="99"/>
    </row>
    <row r="33" spans="1:51" ht="15.75" customHeight="1" x14ac:dyDescent="0.15">
      <c r="A33" s="61"/>
      <c r="B33" s="62"/>
      <c r="C33" s="50">
        <v>5</v>
      </c>
      <c r="D33" s="51"/>
      <c r="E33" s="52" t="s">
        <v>37</v>
      </c>
      <c r="F33" s="53"/>
      <c r="G33" s="53"/>
      <c r="H33" s="53"/>
      <c r="I33" s="53"/>
      <c r="J33" s="53"/>
      <c r="K33" s="53"/>
      <c r="L33" s="53"/>
      <c r="M33" s="53"/>
      <c r="N33" s="54"/>
      <c r="O33" s="36">
        <v>2</v>
      </c>
      <c r="P33" s="37"/>
      <c r="Q33" s="36">
        <v>2</v>
      </c>
      <c r="R33" s="37"/>
      <c r="S33" s="36">
        <v>2</v>
      </c>
      <c r="T33" s="37"/>
      <c r="U33" s="36">
        <v>1</v>
      </c>
      <c r="V33" s="37"/>
      <c r="W33" s="36">
        <v>2</v>
      </c>
      <c r="X33" s="37"/>
      <c r="Y33" s="36">
        <v>2</v>
      </c>
      <c r="Z33" s="37"/>
      <c r="AA33" s="36">
        <v>3</v>
      </c>
      <c r="AB33" s="37"/>
      <c r="AC33" s="36">
        <v>3</v>
      </c>
      <c r="AD33" s="37"/>
      <c r="AE33" s="36">
        <v>2</v>
      </c>
      <c r="AF33" s="37"/>
      <c r="AG33" s="36">
        <v>2</v>
      </c>
      <c r="AH33" s="37"/>
      <c r="AI33" s="36">
        <v>2</v>
      </c>
      <c r="AJ33" s="37"/>
      <c r="AK33" s="36">
        <v>1</v>
      </c>
      <c r="AL33" s="37"/>
      <c r="AM33" s="36">
        <v>2</v>
      </c>
      <c r="AN33" s="37"/>
      <c r="AO33" s="36">
        <v>2</v>
      </c>
      <c r="AP33" s="37"/>
      <c r="AQ33" s="36">
        <v>2</v>
      </c>
      <c r="AR33" s="37"/>
      <c r="AS33" s="36">
        <v>2</v>
      </c>
      <c r="AT33" s="37"/>
      <c r="AU33" s="25"/>
      <c r="AV33" s="97">
        <f t="shared" ref="AV33" si="56">COUNTIF(O33:AT34,"1")</f>
        <v>2</v>
      </c>
      <c r="AW33" s="97">
        <f t="shared" ref="AW33" si="57">COUNTIF(O33:AT34,"2")</f>
        <v>12</v>
      </c>
      <c r="AX33" s="97">
        <f t="shared" ref="AX33" si="58">COUNTIF(O33:AT34,"3")</f>
        <v>2</v>
      </c>
      <c r="AY33" s="98">
        <f t="shared" ref="AY33" si="59">COUNTIF(O33:AT34,"4")</f>
        <v>0</v>
      </c>
    </row>
    <row r="34" spans="1:51" ht="15.75" customHeight="1" thickBot="1" x14ac:dyDescent="0.2">
      <c r="A34" s="63"/>
      <c r="B34" s="64"/>
      <c r="C34" s="84"/>
      <c r="D34" s="85"/>
      <c r="E34" s="86"/>
      <c r="F34" s="87"/>
      <c r="G34" s="87"/>
      <c r="H34" s="87"/>
      <c r="I34" s="87"/>
      <c r="J34" s="87"/>
      <c r="K34" s="87"/>
      <c r="L34" s="87"/>
      <c r="M34" s="87"/>
      <c r="N34" s="88"/>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25"/>
      <c r="AV34" s="100"/>
      <c r="AW34" s="100"/>
      <c r="AX34" s="100"/>
      <c r="AY34" s="101"/>
    </row>
    <row r="35" spans="1:51" ht="15.75" customHeight="1" thickTop="1" x14ac:dyDescent="0.15">
      <c r="A35" s="11"/>
      <c r="B35" s="12"/>
      <c r="C35" s="40" t="s">
        <v>11</v>
      </c>
      <c r="D35" s="41"/>
      <c r="E35" s="41"/>
      <c r="F35" s="41"/>
      <c r="G35" s="41"/>
      <c r="H35" s="41"/>
      <c r="I35" s="41"/>
      <c r="J35" s="41"/>
      <c r="K35" s="41"/>
      <c r="L35" s="41"/>
      <c r="M35" s="41"/>
      <c r="N35" s="42"/>
      <c r="O35" s="46" t="str">
        <f>O1</f>
        <v>①</v>
      </c>
      <c r="P35" s="47"/>
      <c r="Q35" s="46" t="str">
        <f>Q1</f>
        <v>②</v>
      </c>
      <c r="R35" s="47"/>
      <c r="S35" s="46" t="str">
        <f t="shared" ref="S35" si="60">S1</f>
        <v>③</v>
      </c>
      <c r="T35" s="47"/>
      <c r="U35" s="46" t="str">
        <f t="shared" ref="U35" si="61">U1</f>
        <v>④</v>
      </c>
      <c r="V35" s="47"/>
      <c r="W35" s="46" t="str">
        <f t="shared" ref="W35" si="62">W1</f>
        <v>⑤</v>
      </c>
      <c r="X35" s="47"/>
      <c r="Y35" s="46" t="str">
        <f t="shared" ref="Y35" si="63">Y1</f>
        <v>⑥</v>
      </c>
      <c r="Z35" s="47"/>
      <c r="AA35" s="46" t="str">
        <f t="shared" ref="AA35" si="64">AA1</f>
        <v>⑦</v>
      </c>
      <c r="AB35" s="47"/>
      <c r="AC35" s="46" t="str">
        <f t="shared" ref="AC35" si="65">AC1</f>
        <v>⑧</v>
      </c>
      <c r="AD35" s="47"/>
      <c r="AE35" s="46" t="str">
        <f t="shared" ref="AE35" si="66">AE1</f>
        <v>⑨</v>
      </c>
      <c r="AF35" s="47"/>
      <c r="AG35" s="46" t="str">
        <f t="shared" ref="AG35" si="67">AG1</f>
        <v>⑩</v>
      </c>
      <c r="AH35" s="47"/>
      <c r="AI35" s="46" t="str">
        <f t="shared" ref="AI35" si="68">AI1</f>
        <v>⑪</v>
      </c>
      <c r="AJ35" s="47"/>
      <c r="AK35" s="46" t="str">
        <f t="shared" ref="AK35" si="69">AK1</f>
        <v>⑫</v>
      </c>
      <c r="AL35" s="47"/>
      <c r="AM35" s="46" t="str">
        <f t="shared" ref="AM35" si="70">AM1</f>
        <v>⑬</v>
      </c>
      <c r="AN35" s="47"/>
      <c r="AO35" s="46" t="str">
        <f t="shared" ref="AO35" si="71">AO1</f>
        <v>⑭</v>
      </c>
      <c r="AP35" s="47"/>
      <c r="AQ35" s="46" t="str">
        <f t="shared" ref="AQ35" si="72">AQ1</f>
        <v>⑮</v>
      </c>
      <c r="AR35" s="47"/>
      <c r="AS35" s="89" t="str">
        <f t="shared" ref="AS35" si="73">AS1</f>
        <v>⑯</v>
      </c>
      <c r="AT35" s="90"/>
      <c r="AU35" s="24"/>
      <c r="AV35" s="92">
        <v>1</v>
      </c>
      <c r="AW35" s="92">
        <v>2</v>
      </c>
      <c r="AX35" s="92">
        <v>3</v>
      </c>
      <c r="AY35" s="94">
        <v>4</v>
      </c>
    </row>
    <row r="36" spans="1:51" ht="15.75" customHeight="1" thickBot="1" x14ac:dyDescent="0.2">
      <c r="A36" s="13"/>
      <c r="B36" s="14"/>
      <c r="C36" s="43"/>
      <c r="D36" s="44"/>
      <c r="E36" s="44"/>
      <c r="F36" s="44"/>
      <c r="G36" s="44"/>
      <c r="H36" s="44"/>
      <c r="I36" s="44"/>
      <c r="J36" s="44"/>
      <c r="K36" s="44"/>
      <c r="L36" s="44"/>
      <c r="M36" s="44"/>
      <c r="N36" s="45"/>
      <c r="O36" s="48"/>
      <c r="P36" s="49"/>
      <c r="Q36" s="48"/>
      <c r="R36" s="49"/>
      <c r="S36" s="48"/>
      <c r="T36" s="49"/>
      <c r="U36" s="48"/>
      <c r="V36" s="49"/>
      <c r="W36" s="48"/>
      <c r="X36" s="49"/>
      <c r="Y36" s="48"/>
      <c r="Z36" s="49"/>
      <c r="AA36" s="48"/>
      <c r="AB36" s="49"/>
      <c r="AC36" s="48"/>
      <c r="AD36" s="49"/>
      <c r="AE36" s="48"/>
      <c r="AF36" s="49"/>
      <c r="AG36" s="48"/>
      <c r="AH36" s="49"/>
      <c r="AI36" s="48"/>
      <c r="AJ36" s="49"/>
      <c r="AK36" s="48"/>
      <c r="AL36" s="49"/>
      <c r="AM36" s="48"/>
      <c r="AN36" s="49"/>
      <c r="AO36" s="48"/>
      <c r="AP36" s="49"/>
      <c r="AQ36" s="48"/>
      <c r="AR36" s="49"/>
      <c r="AS36" s="48"/>
      <c r="AT36" s="56"/>
      <c r="AU36" s="24"/>
      <c r="AV36" s="93"/>
      <c r="AW36" s="93"/>
      <c r="AX36" s="93"/>
      <c r="AY36" s="95"/>
    </row>
    <row r="37" spans="1:51" ht="15.75" customHeight="1" thickTop="1" x14ac:dyDescent="0.15">
      <c r="A37" s="59" t="s">
        <v>89</v>
      </c>
      <c r="B37" s="60"/>
      <c r="C37" s="79">
        <v>0</v>
      </c>
      <c r="D37" s="80"/>
      <c r="E37" s="81" t="s">
        <v>9</v>
      </c>
      <c r="F37" s="82"/>
      <c r="G37" s="82"/>
      <c r="H37" s="82"/>
      <c r="I37" s="82"/>
      <c r="J37" s="82"/>
      <c r="K37" s="82"/>
      <c r="L37" s="82"/>
      <c r="M37" s="82"/>
      <c r="N37" s="83"/>
      <c r="O37" s="67">
        <v>2</v>
      </c>
      <c r="P37" s="68"/>
      <c r="Q37" s="67">
        <v>2</v>
      </c>
      <c r="R37" s="68"/>
      <c r="S37" s="67">
        <v>2</v>
      </c>
      <c r="T37" s="68"/>
      <c r="U37" s="67">
        <v>2</v>
      </c>
      <c r="V37" s="68"/>
      <c r="W37" s="67">
        <v>2</v>
      </c>
      <c r="X37" s="68"/>
      <c r="Y37" s="67">
        <v>3</v>
      </c>
      <c r="Z37" s="68"/>
      <c r="AA37" s="67">
        <v>2</v>
      </c>
      <c r="AB37" s="68"/>
      <c r="AC37" s="67">
        <v>3</v>
      </c>
      <c r="AD37" s="68"/>
      <c r="AE37" s="67">
        <v>1</v>
      </c>
      <c r="AF37" s="68"/>
      <c r="AG37" s="67">
        <v>2</v>
      </c>
      <c r="AH37" s="68"/>
      <c r="AI37" s="67">
        <v>3</v>
      </c>
      <c r="AJ37" s="68"/>
      <c r="AK37" s="67">
        <v>3</v>
      </c>
      <c r="AL37" s="68"/>
      <c r="AM37" s="67">
        <v>2</v>
      </c>
      <c r="AN37" s="68"/>
      <c r="AO37" s="67">
        <v>2</v>
      </c>
      <c r="AP37" s="68"/>
      <c r="AQ37" s="67">
        <v>2</v>
      </c>
      <c r="AR37" s="68"/>
      <c r="AS37" s="67">
        <v>3</v>
      </c>
      <c r="AT37" s="68"/>
      <c r="AU37" s="25"/>
      <c r="AV37" s="69">
        <f t="shared" ref="AV37" si="74">COUNTIF(O37:AT38,"1")</f>
        <v>1</v>
      </c>
      <c r="AW37" s="69">
        <f t="shared" ref="AW37" si="75">COUNTIF(O37:AT38,"2")</f>
        <v>10</v>
      </c>
      <c r="AX37" s="69">
        <f t="shared" ref="AX37" si="76">COUNTIF(O37:AT38,"3")</f>
        <v>5</v>
      </c>
      <c r="AY37" s="96">
        <f t="shared" ref="AY37" si="77">COUNTIF(O37:AT38,"4")</f>
        <v>0</v>
      </c>
    </row>
    <row r="38" spans="1:51" ht="15.75" customHeight="1" x14ac:dyDescent="0.15">
      <c r="A38" s="61"/>
      <c r="B38" s="62"/>
      <c r="C38" s="71"/>
      <c r="D38" s="72"/>
      <c r="E38" s="76"/>
      <c r="F38" s="77"/>
      <c r="G38" s="77"/>
      <c r="H38" s="77"/>
      <c r="I38" s="77"/>
      <c r="J38" s="77"/>
      <c r="K38" s="77"/>
      <c r="L38" s="77"/>
      <c r="M38" s="77"/>
      <c r="N38" s="78"/>
      <c r="O38" s="38"/>
      <c r="P38" s="39"/>
      <c r="Q38" s="38"/>
      <c r="R38" s="39"/>
      <c r="S38" s="38"/>
      <c r="T38" s="39"/>
      <c r="U38" s="38"/>
      <c r="V38" s="39"/>
      <c r="W38" s="38"/>
      <c r="X38" s="39"/>
      <c r="Y38" s="38"/>
      <c r="Z38" s="39"/>
      <c r="AA38" s="38"/>
      <c r="AB38" s="39"/>
      <c r="AC38" s="38"/>
      <c r="AD38" s="39"/>
      <c r="AE38" s="38"/>
      <c r="AF38" s="39"/>
      <c r="AG38" s="38"/>
      <c r="AH38" s="39"/>
      <c r="AI38" s="38"/>
      <c r="AJ38" s="39"/>
      <c r="AK38" s="38"/>
      <c r="AL38" s="39"/>
      <c r="AM38" s="38"/>
      <c r="AN38" s="39"/>
      <c r="AO38" s="38"/>
      <c r="AP38" s="39"/>
      <c r="AQ38" s="38"/>
      <c r="AR38" s="39"/>
      <c r="AS38" s="38"/>
      <c r="AT38" s="39"/>
      <c r="AU38" s="25"/>
      <c r="AV38" s="71"/>
      <c r="AW38" s="71"/>
      <c r="AX38" s="71"/>
      <c r="AY38" s="99"/>
    </row>
    <row r="39" spans="1:51" ht="15.75" customHeight="1" x14ac:dyDescent="0.15">
      <c r="A39" s="61"/>
      <c r="B39" s="62"/>
      <c r="C39" s="50">
        <v>1</v>
      </c>
      <c r="D39" s="51"/>
      <c r="E39" s="52" t="s">
        <v>40</v>
      </c>
      <c r="F39" s="53"/>
      <c r="G39" s="53"/>
      <c r="H39" s="53"/>
      <c r="I39" s="53"/>
      <c r="J39" s="53"/>
      <c r="K39" s="53"/>
      <c r="L39" s="53"/>
      <c r="M39" s="53"/>
      <c r="N39" s="54"/>
      <c r="O39" s="36">
        <v>2</v>
      </c>
      <c r="P39" s="37"/>
      <c r="Q39" s="36">
        <v>3</v>
      </c>
      <c r="R39" s="37"/>
      <c r="S39" s="36">
        <v>3</v>
      </c>
      <c r="T39" s="37"/>
      <c r="U39" s="36">
        <v>2</v>
      </c>
      <c r="V39" s="37"/>
      <c r="W39" s="36">
        <v>2</v>
      </c>
      <c r="X39" s="37"/>
      <c r="Y39" s="36">
        <v>3</v>
      </c>
      <c r="Z39" s="37"/>
      <c r="AA39" s="36">
        <v>2</v>
      </c>
      <c r="AB39" s="37"/>
      <c r="AC39" s="36">
        <v>2</v>
      </c>
      <c r="AD39" s="37"/>
      <c r="AE39" s="36">
        <v>3</v>
      </c>
      <c r="AF39" s="37"/>
      <c r="AG39" s="36">
        <v>3</v>
      </c>
      <c r="AH39" s="37"/>
      <c r="AI39" s="36">
        <v>3</v>
      </c>
      <c r="AJ39" s="37"/>
      <c r="AK39" s="36">
        <v>2</v>
      </c>
      <c r="AL39" s="37"/>
      <c r="AM39" s="36">
        <v>3</v>
      </c>
      <c r="AN39" s="37"/>
      <c r="AO39" s="36">
        <v>3</v>
      </c>
      <c r="AP39" s="37"/>
      <c r="AQ39" s="36">
        <v>2</v>
      </c>
      <c r="AR39" s="37"/>
      <c r="AS39" s="36">
        <v>3</v>
      </c>
      <c r="AT39" s="37"/>
      <c r="AU39" s="25"/>
      <c r="AV39" s="97">
        <f t="shared" ref="AV39" si="78">COUNTIF(O39:AT40,"1")</f>
        <v>0</v>
      </c>
      <c r="AW39" s="97">
        <f t="shared" ref="AW39" si="79">COUNTIF(O39:AT40,"2")</f>
        <v>7</v>
      </c>
      <c r="AX39" s="97">
        <f t="shared" ref="AX39" si="80">COUNTIF(O39:AT40,"3")</f>
        <v>9</v>
      </c>
      <c r="AY39" s="98">
        <f t="shared" ref="AY39" si="81">COUNTIF(O39:AT40,"4")</f>
        <v>0</v>
      </c>
    </row>
    <row r="40" spans="1:51" ht="15.75" customHeight="1" x14ac:dyDescent="0.15">
      <c r="A40" s="61"/>
      <c r="B40" s="62"/>
      <c r="C40" s="50"/>
      <c r="D40" s="51"/>
      <c r="E40" s="52"/>
      <c r="F40" s="53"/>
      <c r="G40" s="53"/>
      <c r="H40" s="53"/>
      <c r="I40" s="53"/>
      <c r="J40" s="53"/>
      <c r="K40" s="53"/>
      <c r="L40" s="53"/>
      <c r="M40" s="53"/>
      <c r="N40" s="54"/>
      <c r="O40" s="38"/>
      <c r="P40" s="39"/>
      <c r="Q40" s="38"/>
      <c r="R40" s="39"/>
      <c r="S40" s="38"/>
      <c r="T40" s="39"/>
      <c r="U40" s="38"/>
      <c r="V40" s="39"/>
      <c r="W40" s="38"/>
      <c r="X40" s="39"/>
      <c r="Y40" s="38"/>
      <c r="Z40" s="39"/>
      <c r="AA40" s="38"/>
      <c r="AB40" s="39"/>
      <c r="AC40" s="38"/>
      <c r="AD40" s="39"/>
      <c r="AE40" s="38"/>
      <c r="AF40" s="39"/>
      <c r="AG40" s="38"/>
      <c r="AH40" s="39"/>
      <c r="AI40" s="38"/>
      <c r="AJ40" s="39"/>
      <c r="AK40" s="38"/>
      <c r="AL40" s="39"/>
      <c r="AM40" s="38"/>
      <c r="AN40" s="39"/>
      <c r="AO40" s="38"/>
      <c r="AP40" s="39"/>
      <c r="AQ40" s="38"/>
      <c r="AR40" s="39"/>
      <c r="AS40" s="38"/>
      <c r="AT40" s="39"/>
      <c r="AU40" s="25"/>
      <c r="AV40" s="71"/>
      <c r="AW40" s="71"/>
      <c r="AX40" s="71"/>
      <c r="AY40" s="99"/>
    </row>
    <row r="41" spans="1:51" ht="15.75" customHeight="1" x14ac:dyDescent="0.15">
      <c r="A41" s="61"/>
      <c r="B41" s="62"/>
      <c r="C41" s="50">
        <v>2</v>
      </c>
      <c r="D41" s="51"/>
      <c r="E41" s="52" t="s">
        <v>41</v>
      </c>
      <c r="F41" s="53"/>
      <c r="G41" s="53"/>
      <c r="H41" s="53"/>
      <c r="I41" s="53"/>
      <c r="J41" s="53"/>
      <c r="K41" s="53"/>
      <c r="L41" s="53"/>
      <c r="M41" s="53"/>
      <c r="N41" s="54"/>
      <c r="O41" s="36">
        <v>2</v>
      </c>
      <c r="P41" s="37"/>
      <c r="Q41" s="36">
        <v>2</v>
      </c>
      <c r="R41" s="37"/>
      <c r="S41" s="36">
        <v>3</v>
      </c>
      <c r="T41" s="37"/>
      <c r="U41" s="36">
        <v>2</v>
      </c>
      <c r="V41" s="37"/>
      <c r="W41" s="36">
        <v>2</v>
      </c>
      <c r="X41" s="37"/>
      <c r="Y41" s="36">
        <v>2</v>
      </c>
      <c r="Z41" s="37"/>
      <c r="AA41" s="36">
        <v>3</v>
      </c>
      <c r="AB41" s="37"/>
      <c r="AC41" s="36">
        <v>3</v>
      </c>
      <c r="AD41" s="37"/>
      <c r="AE41" s="36">
        <v>2</v>
      </c>
      <c r="AF41" s="37"/>
      <c r="AG41" s="36">
        <v>2</v>
      </c>
      <c r="AH41" s="37"/>
      <c r="AI41" s="36">
        <v>3</v>
      </c>
      <c r="AJ41" s="37"/>
      <c r="AK41" s="36">
        <v>2</v>
      </c>
      <c r="AL41" s="37"/>
      <c r="AM41" s="36">
        <v>2</v>
      </c>
      <c r="AN41" s="37"/>
      <c r="AO41" s="36">
        <v>2</v>
      </c>
      <c r="AP41" s="37"/>
      <c r="AQ41" s="36">
        <v>2</v>
      </c>
      <c r="AR41" s="37"/>
      <c r="AS41" s="36">
        <v>3</v>
      </c>
      <c r="AT41" s="37"/>
      <c r="AU41" s="25"/>
      <c r="AV41" s="97">
        <f t="shared" ref="AV41" si="82">COUNTIF(O41:AT42,"1")</f>
        <v>0</v>
      </c>
      <c r="AW41" s="97">
        <f t="shared" ref="AW41" si="83">COUNTIF(O41:AT42,"2")</f>
        <v>11</v>
      </c>
      <c r="AX41" s="97">
        <f t="shared" ref="AX41" si="84">COUNTIF(O41:AT42,"3")</f>
        <v>5</v>
      </c>
      <c r="AY41" s="98">
        <f t="shared" ref="AY41" si="85">COUNTIF(O41:AT42,"4")</f>
        <v>0</v>
      </c>
    </row>
    <row r="42" spans="1:51" ht="15.75" customHeight="1" x14ac:dyDescent="0.15">
      <c r="A42" s="61"/>
      <c r="B42" s="62"/>
      <c r="C42" s="50"/>
      <c r="D42" s="51"/>
      <c r="E42" s="52"/>
      <c r="F42" s="53"/>
      <c r="G42" s="53"/>
      <c r="H42" s="53"/>
      <c r="I42" s="53"/>
      <c r="J42" s="53"/>
      <c r="K42" s="53"/>
      <c r="L42" s="53"/>
      <c r="M42" s="53"/>
      <c r="N42" s="54"/>
      <c r="O42" s="38"/>
      <c r="P42" s="39"/>
      <c r="Q42" s="38"/>
      <c r="R42" s="39"/>
      <c r="S42" s="38"/>
      <c r="T42" s="39"/>
      <c r="U42" s="38"/>
      <c r="V42" s="39"/>
      <c r="W42" s="38"/>
      <c r="X42" s="39"/>
      <c r="Y42" s="38"/>
      <c r="Z42" s="39"/>
      <c r="AA42" s="38"/>
      <c r="AB42" s="39"/>
      <c r="AC42" s="38"/>
      <c r="AD42" s="39"/>
      <c r="AE42" s="38"/>
      <c r="AF42" s="39"/>
      <c r="AG42" s="38"/>
      <c r="AH42" s="39"/>
      <c r="AI42" s="38"/>
      <c r="AJ42" s="39"/>
      <c r="AK42" s="38"/>
      <c r="AL42" s="39"/>
      <c r="AM42" s="38"/>
      <c r="AN42" s="39"/>
      <c r="AO42" s="38"/>
      <c r="AP42" s="39"/>
      <c r="AQ42" s="38"/>
      <c r="AR42" s="39"/>
      <c r="AS42" s="38"/>
      <c r="AT42" s="39"/>
      <c r="AU42" s="25"/>
      <c r="AV42" s="71"/>
      <c r="AW42" s="71"/>
      <c r="AX42" s="71"/>
      <c r="AY42" s="99"/>
    </row>
    <row r="43" spans="1:51" ht="15.75" customHeight="1" x14ac:dyDescent="0.15">
      <c r="A43" s="61"/>
      <c r="B43" s="62"/>
      <c r="C43" s="50">
        <v>3</v>
      </c>
      <c r="D43" s="51"/>
      <c r="E43" s="52" t="s">
        <v>42</v>
      </c>
      <c r="F43" s="53"/>
      <c r="G43" s="53"/>
      <c r="H43" s="53"/>
      <c r="I43" s="53"/>
      <c r="J43" s="53"/>
      <c r="K43" s="53"/>
      <c r="L43" s="53"/>
      <c r="M43" s="53"/>
      <c r="N43" s="54"/>
      <c r="O43" s="36">
        <v>3</v>
      </c>
      <c r="P43" s="37"/>
      <c r="Q43" s="36">
        <v>2</v>
      </c>
      <c r="R43" s="37"/>
      <c r="S43" s="36">
        <v>3</v>
      </c>
      <c r="T43" s="37"/>
      <c r="U43" s="36">
        <v>2</v>
      </c>
      <c r="V43" s="37"/>
      <c r="W43" s="36">
        <v>3</v>
      </c>
      <c r="X43" s="37"/>
      <c r="Y43" s="36">
        <v>3</v>
      </c>
      <c r="Z43" s="37"/>
      <c r="AA43" s="36">
        <v>3</v>
      </c>
      <c r="AB43" s="37"/>
      <c r="AC43" s="36">
        <v>3</v>
      </c>
      <c r="AD43" s="37"/>
      <c r="AE43" s="36">
        <v>3</v>
      </c>
      <c r="AF43" s="37"/>
      <c r="AG43" s="36">
        <v>3</v>
      </c>
      <c r="AH43" s="37"/>
      <c r="AI43" s="36">
        <v>3</v>
      </c>
      <c r="AJ43" s="37"/>
      <c r="AK43" s="36">
        <v>2</v>
      </c>
      <c r="AL43" s="37"/>
      <c r="AM43" s="36">
        <v>3</v>
      </c>
      <c r="AN43" s="37"/>
      <c r="AO43" s="36">
        <v>3</v>
      </c>
      <c r="AP43" s="37"/>
      <c r="AQ43" s="36">
        <v>3</v>
      </c>
      <c r="AR43" s="37"/>
      <c r="AS43" s="36">
        <v>3</v>
      </c>
      <c r="AT43" s="37"/>
      <c r="AU43" s="25"/>
      <c r="AV43" s="97">
        <f t="shared" ref="AV43" si="86">COUNTIF(O43:AT44,"1")</f>
        <v>0</v>
      </c>
      <c r="AW43" s="97">
        <f t="shared" ref="AW43" si="87">COUNTIF(O43:AT44,"2")</f>
        <v>3</v>
      </c>
      <c r="AX43" s="97">
        <f t="shared" ref="AX43" si="88">COUNTIF(O43:AT44,"3")</f>
        <v>13</v>
      </c>
      <c r="AY43" s="98">
        <f t="shared" ref="AY43" si="89">COUNTIF(O43:AT44,"4")</f>
        <v>0</v>
      </c>
    </row>
    <row r="44" spans="1:51" ht="15.75" customHeight="1" x14ac:dyDescent="0.15">
      <c r="A44" s="61"/>
      <c r="B44" s="62"/>
      <c r="C44" s="50"/>
      <c r="D44" s="51"/>
      <c r="E44" s="52"/>
      <c r="F44" s="53"/>
      <c r="G44" s="53"/>
      <c r="H44" s="53"/>
      <c r="I44" s="53"/>
      <c r="J44" s="53"/>
      <c r="K44" s="53"/>
      <c r="L44" s="53"/>
      <c r="M44" s="53"/>
      <c r="N44" s="54"/>
      <c r="O44" s="38"/>
      <c r="P44" s="39"/>
      <c r="Q44" s="38"/>
      <c r="R44" s="39"/>
      <c r="S44" s="38"/>
      <c r="T44" s="39"/>
      <c r="U44" s="38"/>
      <c r="V44" s="39"/>
      <c r="W44" s="38"/>
      <c r="X44" s="39"/>
      <c r="Y44" s="38"/>
      <c r="Z44" s="39"/>
      <c r="AA44" s="38"/>
      <c r="AB44" s="39"/>
      <c r="AC44" s="38"/>
      <c r="AD44" s="39"/>
      <c r="AE44" s="38"/>
      <c r="AF44" s="39"/>
      <c r="AG44" s="38"/>
      <c r="AH44" s="39"/>
      <c r="AI44" s="38"/>
      <c r="AJ44" s="39"/>
      <c r="AK44" s="38"/>
      <c r="AL44" s="39"/>
      <c r="AM44" s="38"/>
      <c r="AN44" s="39"/>
      <c r="AO44" s="38"/>
      <c r="AP44" s="39"/>
      <c r="AQ44" s="38"/>
      <c r="AR44" s="39"/>
      <c r="AS44" s="38"/>
      <c r="AT44" s="39"/>
      <c r="AU44" s="25"/>
      <c r="AV44" s="71"/>
      <c r="AW44" s="71"/>
      <c r="AX44" s="71"/>
      <c r="AY44" s="99"/>
    </row>
    <row r="45" spans="1:51" ht="15.75" customHeight="1" x14ac:dyDescent="0.15">
      <c r="A45" s="61"/>
      <c r="B45" s="62"/>
      <c r="C45" s="50">
        <v>4</v>
      </c>
      <c r="D45" s="51"/>
      <c r="E45" s="52" t="s">
        <v>43</v>
      </c>
      <c r="F45" s="53"/>
      <c r="G45" s="53"/>
      <c r="H45" s="53"/>
      <c r="I45" s="53"/>
      <c r="J45" s="53"/>
      <c r="K45" s="53"/>
      <c r="L45" s="53"/>
      <c r="M45" s="53"/>
      <c r="N45" s="54"/>
      <c r="O45" s="36">
        <v>3</v>
      </c>
      <c r="P45" s="37"/>
      <c r="Q45" s="36">
        <v>3</v>
      </c>
      <c r="R45" s="37"/>
      <c r="S45" s="36">
        <v>3</v>
      </c>
      <c r="T45" s="37"/>
      <c r="U45" s="36">
        <v>2</v>
      </c>
      <c r="V45" s="37"/>
      <c r="W45" s="36">
        <v>4</v>
      </c>
      <c r="X45" s="37"/>
      <c r="Y45" s="36">
        <v>4</v>
      </c>
      <c r="Z45" s="37"/>
      <c r="AA45" s="36">
        <v>3</v>
      </c>
      <c r="AB45" s="37"/>
      <c r="AC45" s="36">
        <v>3</v>
      </c>
      <c r="AD45" s="37"/>
      <c r="AE45" s="36">
        <v>4</v>
      </c>
      <c r="AF45" s="37"/>
      <c r="AG45" s="36">
        <v>4</v>
      </c>
      <c r="AH45" s="37"/>
      <c r="AI45" s="36">
        <v>3</v>
      </c>
      <c r="AJ45" s="37"/>
      <c r="AK45" s="36">
        <v>3</v>
      </c>
      <c r="AL45" s="37"/>
      <c r="AM45" s="36">
        <v>4</v>
      </c>
      <c r="AN45" s="37"/>
      <c r="AO45" s="36">
        <v>3</v>
      </c>
      <c r="AP45" s="37"/>
      <c r="AQ45" s="36">
        <v>3</v>
      </c>
      <c r="AR45" s="37"/>
      <c r="AS45" s="36">
        <v>3</v>
      </c>
      <c r="AT45" s="37"/>
      <c r="AU45" s="25"/>
      <c r="AV45" s="97">
        <f t="shared" ref="AV45" si="90">COUNTIF(O45:AT46,"1")</f>
        <v>0</v>
      </c>
      <c r="AW45" s="97">
        <f t="shared" ref="AW45" si="91">COUNTIF(O45:AT46,"2")</f>
        <v>1</v>
      </c>
      <c r="AX45" s="97">
        <f t="shared" ref="AX45" si="92">COUNTIF(O45:AT46,"3")</f>
        <v>10</v>
      </c>
      <c r="AY45" s="98">
        <f t="shared" ref="AY45" si="93">COUNTIF(O45:AT46,"4")</f>
        <v>5</v>
      </c>
    </row>
    <row r="46" spans="1:51" ht="15.75" customHeight="1" thickBot="1" x14ac:dyDescent="0.2">
      <c r="A46" s="63"/>
      <c r="B46" s="64"/>
      <c r="C46" s="84"/>
      <c r="D46" s="85"/>
      <c r="E46" s="86"/>
      <c r="F46" s="87"/>
      <c r="G46" s="87"/>
      <c r="H46" s="87"/>
      <c r="I46" s="87"/>
      <c r="J46" s="87"/>
      <c r="K46" s="87"/>
      <c r="L46" s="87"/>
      <c r="M46" s="87"/>
      <c r="N46" s="88"/>
      <c r="O46" s="65"/>
      <c r="P46" s="66"/>
      <c r="Q46" s="65"/>
      <c r="R46" s="66"/>
      <c r="S46" s="65"/>
      <c r="T46" s="66"/>
      <c r="U46" s="65"/>
      <c r="V46" s="66"/>
      <c r="W46" s="65"/>
      <c r="X46" s="66"/>
      <c r="Y46" s="65"/>
      <c r="Z46" s="66"/>
      <c r="AA46" s="65"/>
      <c r="AB46" s="66"/>
      <c r="AC46" s="65"/>
      <c r="AD46" s="66"/>
      <c r="AE46" s="65"/>
      <c r="AF46" s="66"/>
      <c r="AG46" s="65"/>
      <c r="AH46" s="66"/>
      <c r="AI46" s="65"/>
      <c r="AJ46" s="66"/>
      <c r="AK46" s="65"/>
      <c r="AL46" s="66"/>
      <c r="AM46" s="65"/>
      <c r="AN46" s="66"/>
      <c r="AO46" s="65"/>
      <c r="AP46" s="66"/>
      <c r="AQ46" s="65"/>
      <c r="AR46" s="66"/>
      <c r="AS46" s="65"/>
      <c r="AT46" s="66"/>
      <c r="AU46" s="25"/>
      <c r="AV46" s="100"/>
      <c r="AW46" s="100"/>
      <c r="AX46" s="100"/>
      <c r="AY46" s="101"/>
    </row>
    <row r="47" spans="1:51" ht="15.75" customHeight="1" thickTop="1" x14ac:dyDescent="0.15">
      <c r="A47" s="59" t="s">
        <v>90</v>
      </c>
      <c r="B47" s="60"/>
      <c r="C47" s="79">
        <v>0</v>
      </c>
      <c r="D47" s="80"/>
      <c r="E47" s="81" t="s">
        <v>9</v>
      </c>
      <c r="F47" s="82"/>
      <c r="G47" s="82"/>
      <c r="H47" s="82"/>
      <c r="I47" s="82"/>
      <c r="J47" s="82"/>
      <c r="K47" s="82"/>
      <c r="L47" s="82"/>
      <c r="M47" s="82"/>
      <c r="N47" s="83"/>
      <c r="O47" s="67">
        <v>2</v>
      </c>
      <c r="P47" s="68"/>
      <c r="Q47" s="67">
        <v>3</v>
      </c>
      <c r="R47" s="68"/>
      <c r="S47" s="67">
        <v>3</v>
      </c>
      <c r="T47" s="68"/>
      <c r="U47" s="67">
        <v>2</v>
      </c>
      <c r="V47" s="68"/>
      <c r="W47" s="67">
        <v>2</v>
      </c>
      <c r="X47" s="68"/>
      <c r="Y47" s="67">
        <v>2</v>
      </c>
      <c r="Z47" s="68"/>
      <c r="AA47" s="67">
        <v>2</v>
      </c>
      <c r="AB47" s="68"/>
      <c r="AC47" s="67">
        <v>3</v>
      </c>
      <c r="AD47" s="68"/>
      <c r="AE47" s="67">
        <v>3</v>
      </c>
      <c r="AF47" s="68"/>
      <c r="AG47" s="67">
        <v>1</v>
      </c>
      <c r="AH47" s="68"/>
      <c r="AI47" s="67">
        <v>2</v>
      </c>
      <c r="AJ47" s="68"/>
      <c r="AK47" s="67">
        <v>1</v>
      </c>
      <c r="AL47" s="68"/>
      <c r="AM47" s="67">
        <v>2</v>
      </c>
      <c r="AN47" s="68"/>
      <c r="AO47" s="67">
        <v>2</v>
      </c>
      <c r="AP47" s="68"/>
      <c r="AQ47" s="67">
        <v>2</v>
      </c>
      <c r="AR47" s="68"/>
      <c r="AS47" s="67">
        <v>3</v>
      </c>
      <c r="AT47" s="68"/>
      <c r="AU47" s="25"/>
      <c r="AV47" s="69">
        <f t="shared" ref="AV47" si="94">COUNTIF(O47:AT48,"1")</f>
        <v>2</v>
      </c>
      <c r="AW47" s="69">
        <f t="shared" ref="AW47" si="95">COUNTIF(O47:AT48,"2")</f>
        <v>9</v>
      </c>
      <c r="AX47" s="69">
        <f t="shared" ref="AX47" si="96">COUNTIF(O47:AT48,"3")</f>
        <v>5</v>
      </c>
      <c r="AY47" s="96">
        <f t="shared" ref="AY47" si="97">COUNTIF(O47:AT48,"4")</f>
        <v>0</v>
      </c>
    </row>
    <row r="48" spans="1:51" ht="15.75" customHeight="1" x14ac:dyDescent="0.15">
      <c r="A48" s="61"/>
      <c r="B48" s="62"/>
      <c r="C48" s="71"/>
      <c r="D48" s="72"/>
      <c r="E48" s="76"/>
      <c r="F48" s="77"/>
      <c r="G48" s="77"/>
      <c r="H48" s="77"/>
      <c r="I48" s="77"/>
      <c r="J48" s="77"/>
      <c r="K48" s="77"/>
      <c r="L48" s="77"/>
      <c r="M48" s="77"/>
      <c r="N48" s="78"/>
      <c r="O48" s="38"/>
      <c r="P48" s="39"/>
      <c r="Q48" s="38"/>
      <c r="R48" s="39"/>
      <c r="S48" s="38"/>
      <c r="T48" s="39"/>
      <c r="U48" s="38"/>
      <c r="V48" s="39"/>
      <c r="W48" s="38"/>
      <c r="X48" s="39"/>
      <c r="Y48" s="38"/>
      <c r="Z48" s="39"/>
      <c r="AA48" s="38"/>
      <c r="AB48" s="39"/>
      <c r="AC48" s="38"/>
      <c r="AD48" s="39"/>
      <c r="AE48" s="38"/>
      <c r="AF48" s="39"/>
      <c r="AG48" s="38"/>
      <c r="AH48" s="39"/>
      <c r="AI48" s="38"/>
      <c r="AJ48" s="39"/>
      <c r="AK48" s="38"/>
      <c r="AL48" s="39"/>
      <c r="AM48" s="38"/>
      <c r="AN48" s="39"/>
      <c r="AO48" s="38"/>
      <c r="AP48" s="39"/>
      <c r="AQ48" s="38"/>
      <c r="AR48" s="39"/>
      <c r="AS48" s="38"/>
      <c r="AT48" s="39"/>
      <c r="AU48" s="25"/>
      <c r="AV48" s="71"/>
      <c r="AW48" s="71"/>
      <c r="AX48" s="71"/>
      <c r="AY48" s="99"/>
    </row>
    <row r="49" spans="1:51" ht="15.75" customHeight="1" x14ac:dyDescent="0.15">
      <c r="A49" s="61"/>
      <c r="B49" s="62"/>
      <c r="C49" s="50">
        <v>1</v>
      </c>
      <c r="D49" s="51"/>
      <c r="E49" s="52" t="s">
        <v>45</v>
      </c>
      <c r="F49" s="53"/>
      <c r="G49" s="53"/>
      <c r="H49" s="53"/>
      <c r="I49" s="53"/>
      <c r="J49" s="53"/>
      <c r="K49" s="53"/>
      <c r="L49" s="53"/>
      <c r="M49" s="53"/>
      <c r="N49" s="54"/>
      <c r="O49" s="36">
        <v>3</v>
      </c>
      <c r="P49" s="37"/>
      <c r="Q49" s="36">
        <v>2</v>
      </c>
      <c r="R49" s="37"/>
      <c r="S49" s="36">
        <v>3</v>
      </c>
      <c r="T49" s="37"/>
      <c r="U49" s="36">
        <v>2</v>
      </c>
      <c r="V49" s="37"/>
      <c r="W49" s="36">
        <v>3</v>
      </c>
      <c r="X49" s="37"/>
      <c r="Y49" s="36">
        <v>3</v>
      </c>
      <c r="Z49" s="37"/>
      <c r="AA49" s="36">
        <v>3</v>
      </c>
      <c r="AB49" s="37"/>
      <c r="AC49" s="36">
        <v>3</v>
      </c>
      <c r="AD49" s="37"/>
      <c r="AE49" s="36">
        <v>3</v>
      </c>
      <c r="AF49" s="37"/>
      <c r="AG49" s="36">
        <v>2</v>
      </c>
      <c r="AH49" s="37"/>
      <c r="AI49" s="36">
        <v>2</v>
      </c>
      <c r="AJ49" s="37"/>
      <c r="AK49" s="36">
        <v>3</v>
      </c>
      <c r="AL49" s="37"/>
      <c r="AM49" s="36">
        <v>2</v>
      </c>
      <c r="AN49" s="37"/>
      <c r="AO49" s="36">
        <v>3</v>
      </c>
      <c r="AP49" s="37"/>
      <c r="AQ49" s="36">
        <v>4</v>
      </c>
      <c r="AR49" s="37"/>
      <c r="AS49" s="36">
        <v>4</v>
      </c>
      <c r="AT49" s="37"/>
      <c r="AU49" s="25"/>
      <c r="AV49" s="97">
        <f t="shared" ref="AV49" si="98">COUNTIF(O49:AT50,"1")</f>
        <v>0</v>
      </c>
      <c r="AW49" s="97">
        <f t="shared" ref="AW49" si="99">COUNTIF(O49:AT50,"2")</f>
        <v>5</v>
      </c>
      <c r="AX49" s="97">
        <f t="shared" ref="AX49" si="100">COUNTIF(O49:AT50,"3")</f>
        <v>9</v>
      </c>
      <c r="AY49" s="98">
        <f t="shared" ref="AY49" si="101">COUNTIF(O49:AT50,"4")</f>
        <v>2</v>
      </c>
    </row>
    <row r="50" spans="1:51" ht="15.75" customHeight="1" x14ac:dyDescent="0.15">
      <c r="A50" s="61"/>
      <c r="B50" s="62"/>
      <c r="C50" s="50"/>
      <c r="D50" s="51"/>
      <c r="E50" s="52"/>
      <c r="F50" s="53"/>
      <c r="G50" s="53"/>
      <c r="H50" s="53"/>
      <c r="I50" s="53"/>
      <c r="J50" s="53"/>
      <c r="K50" s="53"/>
      <c r="L50" s="53"/>
      <c r="M50" s="53"/>
      <c r="N50" s="54"/>
      <c r="O50" s="38"/>
      <c r="P50" s="39"/>
      <c r="Q50" s="38"/>
      <c r="R50" s="39"/>
      <c r="S50" s="38"/>
      <c r="T50" s="39"/>
      <c r="U50" s="38"/>
      <c r="V50" s="39"/>
      <c r="W50" s="38"/>
      <c r="X50" s="39"/>
      <c r="Y50" s="38"/>
      <c r="Z50" s="39"/>
      <c r="AA50" s="38"/>
      <c r="AB50" s="39"/>
      <c r="AC50" s="38"/>
      <c r="AD50" s="39"/>
      <c r="AE50" s="38"/>
      <c r="AF50" s="39"/>
      <c r="AG50" s="38"/>
      <c r="AH50" s="39"/>
      <c r="AI50" s="38"/>
      <c r="AJ50" s="39"/>
      <c r="AK50" s="38"/>
      <c r="AL50" s="39"/>
      <c r="AM50" s="38"/>
      <c r="AN50" s="39"/>
      <c r="AO50" s="38"/>
      <c r="AP50" s="39"/>
      <c r="AQ50" s="38"/>
      <c r="AR50" s="39"/>
      <c r="AS50" s="38"/>
      <c r="AT50" s="39"/>
      <c r="AU50" s="25"/>
      <c r="AV50" s="71"/>
      <c r="AW50" s="71"/>
      <c r="AX50" s="71"/>
      <c r="AY50" s="99"/>
    </row>
    <row r="51" spans="1:51" ht="15.75" customHeight="1" x14ac:dyDescent="0.15">
      <c r="A51" s="61"/>
      <c r="B51" s="62"/>
      <c r="C51" s="50">
        <v>2</v>
      </c>
      <c r="D51" s="51"/>
      <c r="E51" s="52" t="s">
        <v>46</v>
      </c>
      <c r="F51" s="53"/>
      <c r="G51" s="53"/>
      <c r="H51" s="53"/>
      <c r="I51" s="53"/>
      <c r="J51" s="53"/>
      <c r="K51" s="53"/>
      <c r="L51" s="53"/>
      <c r="M51" s="53"/>
      <c r="N51" s="54"/>
      <c r="O51" s="36">
        <v>2</v>
      </c>
      <c r="P51" s="37"/>
      <c r="Q51" s="36">
        <v>2</v>
      </c>
      <c r="R51" s="37"/>
      <c r="S51" s="36">
        <v>2</v>
      </c>
      <c r="T51" s="37"/>
      <c r="U51" s="36">
        <v>1</v>
      </c>
      <c r="V51" s="37"/>
      <c r="W51" s="36">
        <v>1</v>
      </c>
      <c r="X51" s="37"/>
      <c r="Y51" s="36">
        <v>2</v>
      </c>
      <c r="Z51" s="37"/>
      <c r="AA51" s="36">
        <v>2</v>
      </c>
      <c r="AB51" s="37"/>
      <c r="AC51" s="36">
        <v>3</v>
      </c>
      <c r="AD51" s="37"/>
      <c r="AE51" s="36">
        <v>1</v>
      </c>
      <c r="AF51" s="37"/>
      <c r="AG51" s="36">
        <v>1</v>
      </c>
      <c r="AH51" s="37"/>
      <c r="AI51" s="36">
        <v>2</v>
      </c>
      <c r="AJ51" s="37"/>
      <c r="AK51" s="36">
        <v>1</v>
      </c>
      <c r="AL51" s="37"/>
      <c r="AM51" s="36">
        <v>3</v>
      </c>
      <c r="AN51" s="37"/>
      <c r="AO51" s="36">
        <v>2</v>
      </c>
      <c r="AP51" s="37"/>
      <c r="AQ51" s="36">
        <v>1</v>
      </c>
      <c r="AR51" s="37"/>
      <c r="AS51" s="36">
        <v>3</v>
      </c>
      <c r="AT51" s="37"/>
      <c r="AU51" s="25"/>
      <c r="AV51" s="97">
        <f t="shared" ref="AV51" si="102">COUNTIF(O51:AT52,"1")</f>
        <v>6</v>
      </c>
      <c r="AW51" s="97">
        <f t="shared" ref="AW51" si="103">COUNTIF(O51:AT52,"2")</f>
        <v>7</v>
      </c>
      <c r="AX51" s="97">
        <f t="shared" ref="AX51" si="104">COUNTIF(O51:AT52,"3")</f>
        <v>3</v>
      </c>
      <c r="AY51" s="98">
        <f t="shared" ref="AY51" si="105">COUNTIF(O51:AT52,"4")</f>
        <v>0</v>
      </c>
    </row>
    <row r="52" spans="1:51" ht="15.75" customHeight="1" x14ac:dyDescent="0.15">
      <c r="A52" s="61"/>
      <c r="B52" s="62"/>
      <c r="C52" s="50"/>
      <c r="D52" s="51"/>
      <c r="E52" s="52"/>
      <c r="F52" s="53"/>
      <c r="G52" s="53"/>
      <c r="H52" s="53"/>
      <c r="I52" s="53"/>
      <c r="J52" s="53"/>
      <c r="K52" s="53"/>
      <c r="L52" s="53"/>
      <c r="M52" s="53"/>
      <c r="N52" s="54"/>
      <c r="O52" s="38"/>
      <c r="P52" s="39"/>
      <c r="Q52" s="38"/>
      <c r="R52" s="39"/>
      <c r="S52" s="38"/>
      <c r="T52" s="39"/>
      <c r="U52" s="38"/>
      <c r="V52" s="39"/>
      <c r="W52" s="38"/>
      <c r="X52" s="39"/>
      <c r="Y52" s="38"/>
      <c r="Z52" s="39"/>
      <c r="AA52" s="38"/>
      <c r="AB52" s="39"/>
      <c r="AC52" s="38"/>
      <c r="AD52" s="39"/>
      <c r="AE52" s="38"/>
      <c r="AF52" s="39"/>
      <c r="AG52" s="38"/>
      <c r="AH52" s="39"/>
      <c r="AI52" s="38"/>
      <c r="AJ52" s="39"/>
      <c r="AK52" s="38"/>
      <c r="AL52" s="39"/>
      <c r="AM52" s="38"/>
      <c r="AN52" s="39"/>
      <c r="AO52" s="38"/>
      <c r="AP52" s="39"/>
      <c r="AQ52" s="38"/>
      <c r="AR52" s="39"/>
      <c r="AS52" s="38"/>
      <c r="AT52" s="39"/>
      <c r="AU52" s="25"/>
      <c r="AV52" s="71"/>
      <c r="AW52" s="71"/>
      <c r="AX52" s="71"/>
      <c r="AY52" s="99"/>
    </row>
    <row r="53" spans="1:51" ht="15.75" customHeight="1" x14ac:dyDescent="0.15">
      <c r="A53" s="61"/>
      <c r="B53" s="62"/>
      <c r="C53" s="50">
        <v>3</v>
      </c>
      <c r="D53" s="51"/>
      <c r="E53" s="52" t="s">
        <v>47</v>
      </c>
      <c r="F53" s="53"/>
      <c r="G53" s="53"/>
      <c r="H53" s="53"/>
      <c r="I53" s="53"/>
      <c r="J53" s="53"/>
      <c r="K53" s="53"/>
      <c r="L53" s="53"/>
      <c r="M53" s="53"/>
      <c r="N53" s="54"/>
      <c r="O53" s="36">
        <v>2</v>
      </c>
      <c r="P53" s="37"/>
      <c r="Q53" s="36">
        <v>3</v>
      </c>
      <c r="R53" s="37"/>
      <c r="S53" s="36">
        <v>2</v>
      </c>
      <c r="T53" s="37"/>
      <c r="U53" s="36">
        <v>2</v>
      </c>
      <c r="V53" s="37"/>
      <c r="W53" s="36">
        <v>1</v>
      </c>
      <c r="X53" s="37"/>
      <c r="Y53" s="36">
        <v>1</v>
      </c>
      <c r="Z53" s="37"/>
      <c r="AA53" s="36">
        <v>2</v>
      </c>
      <c r="AB53" s="37"/>
      <c r="AC53" s="36">
        <v>2</v>
      </c>
      <c r="AD53" s="37"/>
      <c r="AE53" s="36">
        <v>2</v>
      </c>
      <c r="AF53" s="37"/>
      <c r="AG53" s="36">
        <v>1</v>
      </c>
      <c r="AH53" s="37"/>
      <c r="AI53" s="36">
        <v>2</v>
      </c>
      <c r="AJ53" s="37"/>
      <c r="AK53" s="36">
        <v>1</v>
      </c>
      <c r="AL53" s="37"/>
      <c r="AM53" s="36">
        <v>2</v>
      </c>
      <c r="AN53" s="37"/>
      <c r="AO53" s="36">
        <v>2</v>
      </c>
      <c r="AP53" s="37"/>
      <c r="AQ53" s="36">
        <v>2</v>
      </c>
      <c r="AR53" s="37"/>
      <c r="AS53" s="36">
        <v>2</v>
      </c>
      <c r="AT53" s="37"/>
      <c r="AU53" s="25"/>
      <c r="AV53" s="97">
        <f t="shared" ref="AV53" si="106">COUNTIF(O53:AT54,"1")</f>
        <v>4</v>
      </c>
      <c r="AW53" s="97">
        <f t="shared" ref="AW53" si="107">COUNTIF(O53:AT54,"2")</f>
        <v>11</v>
      </c>
      <c r="AX53" s="97">
        <f t="shared" ref="AX53" si="108">COUNTIF(O53:AT54,"3")</f>
        <v>1</v>
      </c>
      <c r="AY53" s="98">
        <f t="shared" ref="AY53" si="109">COUNTIF(O53:AT54,"4")</f>
        <v>0</v>
      </c>
    </row>
    <row r="54" spans="1:51" ht="15.75" customHeight="1" x14ac:dyDescent="0.15">
      <c r="A54" s="61"/>
      <c r="B54" s="62"/>
      <c r="C54" s="50"/>
      <c r="D54" s="51"/>
      <c r="E54" s="52"/>
      <c r="F54" s="53"/>
      <c r="G54" s="53"/>
      <c r="H54" s="53"/>
      <c r="I54" s="53"/>
      <c r="J54" s="53"/>
      <c r="K54" s="53"/>
      <c r="L54" s="53"/>
      <c r="M54" s="53"/>
      <c r="N54" s="54"/>
      <c r="O54" s="38"/>
      <c r="P54" s="39"/>
      <c r="Q54" s="38"/>
      <c r="R54" s="39"/>
      <c r="S54" s="38"/>
      <c r="T54" s="39"/>
      <c r="U54" s="38"/>
      <c r="V54" s="39"/>
      <c r="W54" s="38"/>
      <c r="X54" s="39"/>
      <c r="Y54" s="38"/>
      <c r="Z54" s="39"/>
      <c r="AA54" s="38"/>
      <c r="AB54" s="39"/>
      <c r="AC54" s="38"/>
      <c r="AD54" s="39"/>
      <c r="AE54" s="38"/>
      <c r="AF54" s="39"/>
      <c r="AG54" s="38"/>
      <c r="AH54" s="39"/>
      <c r="AI54" s="38"/>
      <c r="AJ54" s="39"/>
      <c r="AK54" s="38"/>
      <c r="AL54" s="39"/>
      <c r="AM54" s="38"/>
      <c r="AN54" s="39"/>
      <c r="AO54" s="38"/>
      <c r="AP54" s="39"/>
      <c r="AQ54" s="38"/>
      <c r="AR54" s="39"/>
      <c r="AS54" s="38"/>
      <c r="AT54" s="39"/>
      <c r="AU54" s="25"/>
      <c r="AV54" s="71"/>
      <c r="AW54" s="71"/>
      <c r="AX54" s="71"/>
      <c r="AY54" s="99"/>
    </row>
    <row r="55" spans="1:51" ht="15.75" customHeight="1" x14ac:dyDescent="0.15">
      <c r="A55" s="61"/>
      <c r="B55" s="62"/>
      <c r="C55" s="50">
        <v>4</v>
      </c>
      <c r="D55" s="51"/>
      <c r="E55" s="52" t="s">
        <v>48</v>
      </c>
      <c r="F55" s="53"/>
      <c r="G55" s="53"/>
      <c r="H55" s="53"/>
      <c r="I55" s="53"/>
      <c r="J55" s="53"/>
      <c r="K55" s="53"/>
      <c r="L55" s="53"/>
      <c r="M55" s="53"/>
      <c r="N55" s="54"/>
      <c r="O55" s="36">
        <v>2</v>
      </c>
      <c r="P55" s="37"/>
      <c r="Q55" s="36">
        <v>3</v>
      </c>
      <c r="R55" s="37"/>
      <c r="S55" s="36">
        <v>2</v>
      </c>
      <c r="T55" s="37"/>
      <c r="U55" s="36">
        <v>2</v>
      </c>
      <c r="V55" s="37"/>
      <c r="W55" s="36">
        <v>2</v>
      </c>
      <c r="X55" s="37"/>
      <c r="Y55" s="36">
        <v>2</v>
      </c>
      <c r="Z55" s="37"/>
      <c r="AA55" s="36">
        <v>2</v>
      </c>
      <c r="AB55" s="37"/>
      <c r="AC55" s="36">
        <v>2</v>
      </c>
      <c r="AD55" s="37"/>
      <c r="AE55" s="36">
        <v>2</v>
      </c>
      <c r="AF55" s="37"/>
      <c r="AG55" s="36">
        <v>2</v>
      </c>
      <c r="AH55" s="37"/>
      <c r="AI55" s="36">
        <v>2</v>
      </c>
      <c r="AJ55" s="37"/>
      <c r="AK55" s="36">
        <v>1</v>
      </c>
      <c r="AL55" s="37"/>
      <c r="AM55" s="36">
        <v>2</v>
      </c>
      <c r="AN55" s="37"/>
      <c r="AO55" s="36">
        <v>2</v>
      </c>
      <c r="AP55" s="37"/>
      <c r="AQ55" s="36">
        <v>1</v>
      </c>
      <c r="AR55" s="37"/>
      <c r="AS55" s="36">
        <v>3</v>
      </c>
      <c r="AT55" s="37"/>
      <c r="AU55" s="25"/>
      <c r="AV55" s="97">
        <f t="shared" ref="AV55" si="110">COUNTIF(O55:AT56,"1")</f>
        <v>2</v>
      </c>
      <c r="AW55" s="97">
        <f t="shared" ref="AW55" si="111">COUNTIF(O55:AT56,"2")</f>
        <v>12</v>
      </c>
      <c r="AX55" s="97">
        <f t="shared" ref="AX55" si="112">COUNTIF(O55:AT56,"3")</f>
        <v>2</v>
      </c>
      <c r="AY55" s="98">
        <f t="shared" ref="AY55" si="113">COUNTIF(O55:AT56,"4")</f>
        <v>0</v>
      </c>
    </row>
    <row r="56" spans="1:51" ht="15.75" customHeight="1" thickBot="1" x14ac:dyDescent="0.2">
      <c r="A56" s="63"/>
      <c r="B56" s="64"/>
      <c r="C56" s="84"/>
      <c r="D56" s="85"/>
      <c r="E56" s="86"/>
      <c r="F56" s="87"/>
      <c r="G56" s="87"/>
      <c r="H56" s="87"/>
      <c r="I56" s="87"/>
      <c r="J56" s="87"/>
      <c r="K56" s="87"/>
      <c r="L56" s="87"/>
      <c r="M56" s="87"/>
      <c r="N56" s="88"/>
      <c r="O56" s="65"/>
      <c r="P56" s="66"/>
      <c r="Q56" s="65"/>
      <c r="R56" s="66"/>
      <c r="S56" s="65"/>
      <c r="T56" s="66"/>
      <c r="U56" s="65"/>
      <c r="V56" s="66"/>
      <c r="W56" s="65"/>
      <c r="X56" s="66"/>
      <c r="Y56" s="65"/>
      <c r="Z56" s="66"/>
      <c r="AA56" s="65"/>
      <c r="AB56" s="66"/>
      <c r="AC56" s="65"/>
      <c r="AD56" s="66"/>
      <c r="AE56" s="65"/>
      <c r="AF56" s="66"/>
      <c r="AG56" s="65"/>
      <c r="AH56" s="66"/>
      <c r="AI56" s="65"/>
      <c r="AJ56" s="66"/>
      <c r="AK56" s="65"/>
      <c r="AL56" s="66"/>
      <c r="AM56" s="65"/>
      <c r="AN56" s="66"/>
      <c r="AO56" s="65"/>
      <c r="AP56" s="66"/>
      <c r="AQ56" s="65"/>
      <c r="AR56" s="66"/>
      <c r="AS56" s="65"/>
      <c r="AT56" s="66"/>
      <c r="AU56" s="25"/>
      <c r="AV56" s="100"/>
      <c r="AW56" s="100"/>
      <c r="AX56" s="100"/>
      <c r="AY56" s="101"/>
    </row>
    <row r="57" spans="1:51" ht="15.75" customHeight="1" thickTop="1" x14ac:dyDescent="0.15">
      <c r="A57" s="59" t="s">
        <v>91</v>
      </c>
      <c r="B57" s="60"/>
      <c r="C57" s="79">
        <v>0</v>
      </c>
      <c r="D57" s="80"/>
      <c r="E57" s="81" t="s">
        <v>9</v>
      </c>
      <c r="F57" s="82"/>
      <c r="G57" s="82"/>
      <c r="H57" s="82"/>
      <c r="I57" s="82"/>
      <c r="J57" s="82"/>
      <c r="K57" s="82"/>
      <c r="L57" s="82"/>
      <c r="M57" s="82"/>
      <c r="N57" s="83"/>
      <c r="O57" s="67">
        <v>2</v>
      </c>
      <c r="P57" s="68"/>
      <c r="Q57" s="67">
        <v>3</v>
      </c>
      <c r="R57" s="68"/>
      <c r="S57" s="67">
        <v>4</v>
      </c>
      <c r="T57" s="68"/>
      <c r="U57" s="67">
        <v>2</v>
      </c>
      <c r="V57" s="68"/>
      <c r="W57" s="67">
        <v>4</v>
      </c>
      <c r="X57" s="68"/>
      <c r="Y57" s="67">
        <v>3</v>
      </c>
      <c r="Z57" s="68"/>
      <c r="AA57" s="67">
        <v>2</v>
      </c>
      <c r="AB57" s="68"/>
      <c r="AC57" s="67">
        <v>3</v>
      </c>
      <c r="AD57" s="68"/>
      <c r="AE57" s="67">
        <v>2</v>
      </c>
      <c r="AF57" s="68"/>
      <c r="AG57" s="67">
        <v>3</v>
      </c>
      <c r="AH57" s="68"/>
      <c r="AI57" s="67">
        <v>2</v>
      </c>
      <c r="AJ57" s="68"/>
      <c r="AK57" s="67">
        <v>4</v>
      </c>
      <c r="AL57" s="68"/>
      <c r="AM57" s="67">
        <v>3</v>
      </c>
      <c r="AN57" s="68"/>
      <c r="AO57" s="67">
        <v>3</v>
      </c>
      <c r="AP57" s="68"/>
      <c r="AQ57" s="67">
        <v>3</v>
      </c>
      <c r="AR57" s="68"/>
      <c r="AS57" s="67">
        <v>3</v>
      </c>
      <c r="AT57" s="68"/>
      <c r="AU57" s="25"/>
      <c r="AV57" s="69">
        <f t="shared" ref="AV57" si="114">COUNTIF(O57:AT58,"1")</f>
        <v>0</v>
      </c>
      <c r="AW57" s="69">
        <f t="shared" ref="AW57" si="115">COUNTIF(O57:AT58,"2")</f>
        <v>5</v>
      </c>
      <c r="AX57" s="69">
        <f t="shared" ref="AX57" si="116">COUNTIF(O57:AT58,"3")</f>
        <v>8</v>
      </c>
      <c r="AY57" s="96">
        <f t="shared" ref="AY57" si="117">COUNTIF(O57:AT58,"4")</f>
        <v>3</v>
      </c>
    </row>
    <row r="58" spans="1:51" ht="15.75" customHeight="1" x14ac:dyDescent="0.15">
      <c r="A58" s="61"/>
      <c r="B58" s="62"/>
      <c r="C58" s="71"/>
      <c r="D58" s="72"/>
      <c r="E58" s="76"/>
      <c r="F58" s="77"/>
      <c r="G58" s="77"/>
      <c r="H58" s="77"/>
      <c r="I58" s="77"/>
      <c r="J58" s="77"/>
      <c r="K58" s="77"/>
      <c r="L58" s="77"/>
      <c r="M58" s="77"/>
      <c r="N58" s="78"/>
      <c r="O58" s="38"/>
      <c r="P58" s="39"/>
      <c r="Q58" s="38"/>
      <c r="R58" s="39"/>
      <c r="S58" s="38"/>
      <c r="T58" s="39"/>
      <c r="U58" s="38"/>
      <c r="V58" s="39"/>
      <c r="W58" s="38"/>
      <c r="X58" s="39"/>
      <c r="Y58" s="38"/>
      <c r="Z58" s="39"/>
      <c r="AA58" s="38"/>
      <c r="AB58" s="39"/>
      <c r="AC58" s="38"/>
      <c r="AD58" s="39"/>
      <c r="AE58" s="38"/>
      <c r="AF58" s="39"/>
      <c r="AG58" s="38"/>
      <c r="AH58" s="39"/>
      <c r="AI58" s="38"/>
      <c r="AJ58" s="39"/>
      <c r="AK58" s="38"/>
      <c r="AL58" s="39"/>
      <c r="AM58" s="38"/>
      <c r="AN58" s="39"/>
      <c r="AO58" s="38"/>
      <c r="AP58" s="39"/>
      <c r="AQ58" s="38"/>
      <c r="AR58" s="39"/>
      <c r="AS58" s="38"/>
      <c r="AT58" s="39"/>
      <c r="AU58" s="25"/>
      <c r="AV58" s="71"/>
      <c r="AW58" s="71"/>
      <c r="AX58" s="71"/>
      <c r="AY58" s="99"/>
    </row>
    <row r="59" spans="1:51" ht="15.75" customHeight="1" x14ac:dyDescent="0.15">
      <c r="A59" s="61"/>
      <c r="B59" s="62"/>
      <c r="C59" s="50">
        <v>1</v>
      </c>
      <c r="D59" s="51"/>
      <c r="E59" s="52" t="s">
        <v>50</v>
      </c>
      <c r="F59" s="53"/>
      <c r="G59" s="53"/>
      <c r="H59" s="53"/>
      <c r="I59" s="53"/>
      <c r="J59" s="53"/>
      <c r="K59" s="53"/>
      <c r="L59" s="53"/>
      <c r="M59" s="53"/>
      <c r="N59" s="54"/>
      <c r="O59" s="36">
        <v>3</v>
      </c>
      <c r="P59" s="37"/>
      <c r="Q59" s="36">
        <v>3</v>
      </c>
      <c r="R59" s="37"/>
      <c r="S59" s="91">
        <v>4</v>
      </c>
      <c r="T59" s="37"/>
      <c r="U59" s="36">
        <v>2</v>
      </c>
      <c r="V59" s="37"/>
      <c r="W59" s="36">
        <v>4</v>
      </c>
      <c r="X59" s="37"/>
      <c r="Y59" s="36">
        <v>4</v>
      </c>
      <c r="Z59" s="37"/>
      <c r="AA59" s="36">
        <v>3</v>
      </c>
      <c r="AB59" s="37"/>
      <c r="AC59" s="36">
        <v>3</v>
      </c>
      <c r="AD59" s="37"/>
      <c r="AE59" s="36">
        <v>3</v>
      </c>
      <c r="AF59" s="37"/>
      <c r="AG59" s="36">
        <v>3</v>
      </c>
      <c r="AH59" s="37"/>
      <c r="AI59" s="36">
        <v>3</v>
      </c>
      <c r="AJ59" s="37"/>
      <c r="AK59" s="36">
        <v>4</v>
      </c>
      <c r="AL59" s="37"/>
      <c r="AM59" s="36">
        <v>4</v>
      </c>
      <c r="AN59" s="37"/>
      <c r="AO59" s="36">
        <v>2</v>
      </c>
      <c r="AP59" s="37"/>
      <c r="AQ59" s="36">
        <v>2</v>
      </c>
      <c r="AR59" s="37"/>
      <c r="AS59" s="36">
        <v>2</v>
      </c>
      <c r="AT59" s="37"/>
      <c r="AU59" s="25"/>
      <c r="AV59" s="97">
        <f t="shared" ref="AV59" si="118">COUNTIF(O59:AT60,"1")</f>
        <v>0</v>
      </c>
      <c r="AW59" s="97">
        <f t="shared" ref="AW59" si="119">COUNTIF(O59:AT60,"2")</f>
        <v>4</v>
      </c>
      <c r="AX59" s="97">
        <f t="shared" ref="AX59" si="120">COUNTIF(O59:AT60,"3")</f>
        <v>7</v>
      </c>
      <c r="AY59" s="98">
        <f t="shared" ref="AY59" si="121">COUNTIF(O59:AT60,"4")</f>
        <v>5</v>
      </c>
    </row>
    <row r="60" spans="1:51" ht="15.75" customHeight="1" x14ac:dyDescent="0.15">
      <c r="A60" s="61"/>
      <c r="B60" s="62"/>
      <c r="C60" s="50"/>
      <c r="D60" s="51"/>
      <c r="E60" s="52"/>
      <c r="F60" s="53"/>
      <c r="G60" s="53"/>
      <c r="H60" s="53"/>
      <c r="I60" s="53"/>
      <c r="J60" s="53"/>
      <c r="K60" s="53"/>
      <c r="L60" s="53"/>
      <c r="M60" s="53"/>
      <c r="N60" s="54"/>
      <c r="O60" s="38"/>
      <c r="P60" s="39"/>
      <c r="Q60" s="38"/>
      <c r="R60" s="39"/>
      <c r="S60" s="38"/>
      <c r="T60" s="39"/>
      <c r="U60" s="38"/>
      <c r="V60" s="39"/>
      <c r="W60" s="38"/>
      <c r="X60" s="39"/>
      <c r="Y60" s="38"/>
      <c r="Z60" s="39"/>
      <c r="AA60" s="38"/>
      <c r="AB60" s="39"/>
      <c r="AC60" s="38"/>
      <c r="AD60" s="39"/>
      <c r="AE60" s="38"/>
      <c r="AF60" s="39"/>
      <c r="AG60" s="38"/>
      <c r="AH60" s="39"/>
      <c r="AI60" s="38"/>
      <c r="AJ60" s="39"/>
      <c r="AK60" s="38"/>
      <c r="AL60" s="39"/>
      <c r="AM60" s="38"/>
      <c r="AN60" s="39"/>
      <c r="AO60" s="38"/>
      <c r="AP60" s="39"/>
      <c r="AQ60" s="38"/>
      <c r="AR60" s="39"/>
      <c r="AS60" s="38"/>
      <c r="AT60" s="39"/>
      <c r="AU60" s="25"/>
      <c r="AV60" s="71"/>
      <c r="AW60" s="71"/>
      <c r="AX60" s="71"/>
      <c r="AY60" s="99"/>
    </row>
    <row r="61" spans="1:51" ht="15.75" customHeight="1" x14ac:dyDescent="0.15">
      <c r="A61" s="61"/>
      <c r="B61" s="62"/>
      <c r="C61" s="50">
        <v>2</v>
      </c>
      <c r="D61" s="51"/>
      <c r="E61" s="52" t="s">
        <v>51</v>
      </c>
      <c r="F61" s="53"/>
      <c r="G61" s="53"/>
      <c r="H61" s="53"/>
      <c r="I61" s="53"/>
      <c r="J61" s="53"/>
      <c r="K61" s="53"/>
      <c r="L61" s="53"/>
      <c r="M61" s="53"/>
      <c r="N61" s="54"/>
      <c r="O61" s="36">
        <v>3</v>
      </c>
      <c r="P61" s="37"/>
      <c r="Q61" s="36">
        <v>3</v>
      </c>
      <c r="R61" s="37"/>
      <c r="S61" s="36">
        <v>4</v>
      </c>
      <c r="T61" s="37"/>
      <c r="U61" s="36">
        <v>2</v>
      </c>
      <c r="V61" s="37"/>
      <c r="W61" s="36">
        <v>4</v>
      </c>
      <c r="X61" s="37"/>
      <c r="Y61" s="36">
        <v>4</v>
      </c>
      <c r="Z61" s="37"/>
      <c r="AA61" s="36">
        <v>3</v>
      </c>
      <c r="AB61" s="37"/>
      <c r="AC61" s="36">
        <v>4</v>
      </c>
      <c r="AD61" s="37"/>
      <c r="AE61" s="36">
        <v>3</v>
      </c>
      <c r="AF61" s="37"/>
      <c r="AG61" s="36">
        <v>4</v>
      </c>
      <c r="AH61" s="37"/>
      <c r="AI61" s="36">
        <v>3</v>
      </c>
      <c r="AJ61" s="37"/>
      <c r="AK61" s="36">
        <v>4</v>
      </c>
      <c r="AL61" s="37"/>
      <c r="AM61" s="36">
        <v>4</v>
      </c>
      <c r="AN61" s="37"/>
      <c r="AO61" s="36">
        <v>3</v>
      </c>
      <c r="AP61" s="37"/>
      <c r="AQ61" s="36">
        <v>4</v>
      </c>
      <c r="AR61" s="37"/>
      <c r="AS61" s="36">
        <v>2</v>
      </c>
      <c r="AT61" s="37"/>
      <c r="AU61" s="25"/>
      <c r="AV61" s="97">
        <f t="shared" ref="AV61" si="122">COUNTIF(O61:AT62,"1")</f>
        <v>0</v>
      </c>
      <c r="AW61" s="97">
        <f t="shared" ref="AW61" si="123">COUNTIF(O61:AT62,"2")</f>
        <v>2</v>
      </c>
      <c r="AX61" s="97">
        <f t="shared" ref="AX61" si="124">COUNTIF(O61:AT62,"3")</f>
        <v>6</v>
      </c>
      <c r="AY61" s="98">
        <f t="shared" ref="AY61" si="125">COUNTIF(O61:AT62,"4")</f>
        <v>8</v>
      </c>
    </row>
    <row r="62" spans="1:51" ht="15.75" customHeight="1" x14ac:dyDescent="0.15">
      <c r="A62" s="61"/>
      <c r="B62" s="62"/>
      <c r="C62" s="50"/>
      <c r="D62" s="51"/>
      <c r="E62" s="52"/>
      <c r="F62" s="53"/>
      <c r="G62" s="53"/>
      <c r="H62" s="53"/>
      <c r="I62" s="53"/>
      <c r="J62" s="53"/>
      <c r="K62" s="53"/>
      <c r="L62" s="53"/>
      <c r="M62" s="53"/>
      <c r="N62" s="54"/>
      <c r="O62" s="38"/>
      <c r="P62" s="39"/>
      <c r="Q62" s="38"/>
      <c r="R62" s="39"/>
      <c r="S62" s="38"/>
      <c r="T62" s="39"/>
      <c r="U62" s="38"/>
      <c r="V62" s="39"/>
      <c r="W62" s="38"/>
      <c r="X62" s="39"/>
      <c r="Y62" s="38"/>
      <c r="Z62" s="39"/>
      <c r="AA62" s="38"/>
      <c r="AB62" s="39"/>
      <c r="AC62" s="38"/>
      <c r="AD62" s="39"/>
      <c r="AE62" s="38"/>
      <c r="AF62" s="39"/>
      <c r="AG62" s="38"/>
      <c r="AH62" s="39"/>
      <c r="AI62" s="38"/>
      <c r="AJ62" s="39"/>
      <c r="AK62" s="38"/>
      <c r="AL62" s="39"/>
      <c r="AM62" s="38"/>
      <c r="AN62" s="39"/>
      <c r="AO62" s="38"/>
      <c r="AP62" s="39"/>
      <c r="AQ62" s="38"/>
      <c r="AR62" s="39"/>
      <c r="AS62" s="38"/>
      <c r="AT62" s="39"/>
      <c r="AU62" s="25"/>
      <c r="AV62" s="71"/>
      <c r="AW62" s="71"/>
      <c r="AX62" s="71"/>
      <c r="AY62" s="99"/>
    </row>
    <row r="63" spans="1:51" ht="15.75" customHeight="1" x14ac:dyDescent="0.15">
      <c r="A63" s="61"/>
      <c r="B63" s="62"/>
      <c r="C63" s="50">
        <v>3</v>
      </c>
      <c r="D63" s="51"/>
      <c r="E63" s="52" t="s">
        <v>52</v>
      </c>
      <c r="F63" s="53"/>
      <c r="G63" s="53"/>
      <c r="H63" s="53"/>
      <c r="I63" s="53"/>
      <c r="J63" s="53"/>
      <c r="K63" s="53"/>
      <c r="L63" s="53"/>
      <c r="M63" s="53"/>
      <c r="N63" s="54"/>
      <c r="O63" s="36">
        <v>3</v>
      </c>
      <c r="P63" s="37"/>
      <c r="Q63" s="91">
        <v>2</v>
      </c>
      <c r="R63" s="37"/>
      <c r="S63" s="36">
        <v>4</v>
      </c>
      <c r="T63" s="37"/>
      <c r="U63" s="36">
        <v>1</v>
      </c>
      <c r="V63" s="37"/>
      <c r="W63" s="36">
        <v>2</v>
      </c>
      <c r="X63" s="37"/>
      <c r="Y63" s="36">
        <v>4</v>
      </c>
      <c r="Z63" s="37"/>
      <c r="AA63" s="36">
        <v>3</v>
      </c>
      <c r="AB63" s="37"/>
      <c r="AC63" s="36">
        <v>4</v>
      </c>
      <c r="AD63" s="37"/>
      <c r="AE63" s="36">
        <v>3</v>
      </c>
      <c r="AF63" s="37"/>
      <c r="AG63" s="36">
        <v>2</v>
      </c>
      <c r="AH63" s="37"/>
      <c r="AI63" s="36">
        <v>2</v>
      </c>
      <c r="AJ63" s="37"/>
      <c r="AK63" s="36">
        <v>3</v>
      </c>
      <c r="AL63" s="37"/>
      <c r="AM63" s="36">
        <v>4</v>
      </c>
      <c r="AN63" s="37"/>
      <c r="AO63" s="36">
        <v>4</v>
      </c>
      <c r="AP63" s="37"/>
      <c r="AQ63" s="36">
        <v>4</v>
      </c>
      <c r="AR63" s="37"/>
      <c r="AS63" s="36">
        <v>2</v>
      </c>
      <c r="AT63" s="37"/>
      <c r="AU63" s="25"/>
      <c r="AV63" s="97">
        <f t="shared" ref="AV63" si="126">COUNTIF(O63:AT64,"1")</f>
        <v>1</v>
      </c>
      <c r="AW63" s="97">
        <f t="shared" ref="AW63" si="127">COUNTIF(O63:AT64,"2")</f>
        <v>5</v>
      </c>
      <c r="AX63" s="97">
        <f t="shared" ref="AX63" si="128">COUNTIF(O63:AT64,"3")</f>
        <v>4</v>
      </c>
      <c r="AY63" s="98">
        <f t="shared" ref="AY63" si="129">COUNTIF(O63:AT64,"4")</f>
        <v>6</v>
      </c>
    </row>
    <row r="64" spans="1:51" ht="15.75" customHeight="1" x14ac:dyDescent="0.15">
      <c r="A64" s="61"/>
      <c r="B64" s="62"/>
      <c r="C64" s="50"/>
      <c r="D64" s="51"/>
      <c r="E64" s="52"/>
      <c r="F64" s="53"/>
      <c r="G64" s="53"/>
      <c r="H64" s="53"/>
      <c r="I64" s="53"/>
      <c r="J64" s="53"/>
      <c r="K64" s="53"/>
      <c r="L64" s="53"/>
      <c r="M64" s="53"/>
      <c r="N64" s="54"/>
      <c r="O64" s="38"/>
      <c r="P64" s="39"/>
      <c r="Q64" s="38"/>
      <c r="R64" s="39"/>
      <c r="S64" s="38"/>
      <c r="T64" s="39"/>
      <c r="U64" s="38"/>
      <c r="V64" s="39"/>
      <c r="W64" s="38"/>
      <c r="X64" s="39"/>
      <c r="Y64" s="38"/>
      <c r="Z64" s="39"/>
      <c r="AA64" s="38"/>
      <c r="AB64" s="39"/>
      <c r="AC64" s="38"/>
      <c r="AD64" s="39"/>
      <c r="AE64" s="38"/>
      <c r="AF64" s="39"/>
      <c r="AG64" s="38"/>
      <c r="AH64" s="39"/>
      <c r="AI64" s="38"/>
      <c r="AJ64" s="39"/>
      <c r="AK64" s="38"/>
      <c r="AL64" s="39"/>
      <c r="AM64" s="38"/>
      <c r="AN64" s="39"/>
      <c r="AO64" s="38"/>
      <c r="AP64" s="39"/>
      <c r="AQ64" s="38"/>
      <c r="AR64" s="39"/>
      <c r="AS64" s="38"/>
      <c r="AT64" s="39"/>
      <c r="AU64" s="25"/>
      <c r="AV64" s="71"/>
      <c r="AW64" s="71"/>
      <c r="AX64" s="71"/>
      <c r="AY64" s="99"/>
    </row>
    <row r="65" spans="1:51" ht="15.75" customHeight="1" x14ac:dyDescent="0.15">
      <c r="A65" s="61"/>
      <c r="B65" s="62"/>
      <c r="C65" s="50">
        <v>4</v>
      </c>
      <c r="D65" s="51"/>
      <c r="E65" s="52" t="s">
        <v>53</v>
      </c>
      <c r="F65" s="53"/>
      <c r="G65" s="53"/>
      <c r="H65" s="53"/>
      <c r="I65" s="53"/>
      <c r="J65" s="53"/>
      <c r="K65" s="53"/>
      <c r="L65" s="53"/>
      <c r="M65" s="53"/>
      <c r="N65" s="54"/>
      <c r="O65" s="36">
        <v>3</v>
      </c>
      <c r="P65" s="37"/>
      <c r="Q65" s="36">
        <v>3</v>
      </c>
      <c r="R65" s="37"/>
      <c r="S65" s="36">
        <v>4</v>
      </c>
      <c r="T65" s="37"/>
      <c r="U65" s="36">
        <v>3</v>
      </c>
      <c r="V65" s="37"/>
      <c r="W65" s="36">
        <v>4</v>
      </c>
      <c r="X65" s="37"/>
      <c r="Y65" s="36">
        <v>4</v>
      </c>
      <c r="Z65" s="37"/>
      <c r="AA65" s="36">
        <v>3</v>
      </c>
      <c r="AB65" s="37"/>
      <c r="AC65" s="36">
        <v>4</v>
      </c>
      <c r="AD65" s="37"/>
      <c r="AE65" s="36">
        <v>3</v>
      </c>
      <c r="AF65" s="37"/>
      <c r="AG65" s="36">
        <v>4</v>
      </c>
      <c r="AH65" s="37"/>
      <c r="AI65" s="36">
        <v>3</v>
      </c>
      <c r="AJ65" s="37"/>
      <c r="AK65" s="36">
        <v>4</v>
      </c>
      <c r="AL65" s="37"/>
      <c r="AM65" s="36">
        <v>4</v>
      </c>
      <c r="AN65" s="37"/>
      <c r="AO65" s="36">
        <v>4</v>
      </c>
      <c r="AP65" s="37"/>
      <c r="AQ65" s="36">
        <v>4</v>
      </c>
      <c r="AR65" s="37"/>
      <c r="AS65" s="36">
        <v>4</v>
      </c>
      <c r="AT65" s="37"/>
      <c r="AU65" s="25"/>
      <c r="AV65" s="97">
        <f t="shared" ref="AV65" si="130">COUNTIF(O65:AT66,"1")</f>
        <v>0</v>
      </c>
      <c r="AW65" s="97">
        <f t="shared" ref="AW65" si="131">COUNTIF(O65:AT66,"2")</f>
        <v>0</v>
      </c>
      <c r="AX65" s="97">
        <f t="shared" ref="AX65" si="132">COUNTIF(O65:AT66,"3")</f>
        <v>6</v>
      </c>
      <c r="AY65" s="98">
        <f t="shared" ref="AY65" si="133">COUNTIF(O65:AT66,"4")</f>
        <v>10</v>
      </c>
    </row>
    <row r="66" spans="1:51" ht="15.75" customHeight="1" thickBot="1" x14ac:dyDescent="0.2">
      <c r="A66" s="63"/>
      <c r="B66" s="64"/>
      <c r="C66" s="84"/>
      <c r="D66" s="85"/>
      <c r="E66" s="86"/>
      <c r="F66" s="87"/>
      <c r="G66" s="87"/>
      <c r="H66" s="87"/>
      <c r="I66" s="87"/>
      <c r="J66" s="87"/>
      <c r="K66" s="87"/>
      <c r="L66" s="87"/>
      <c r="M66" s="87"/>
      <c r="N66" s="88"/>
      <c r="O66" s="65"/>
      <c r="P66" s="66"/>
      <c r="Q66" s="65"/>
      <c r="R66" s="66"/>
      <c r="S66" s="65"/>
      <c r="T66" s="66"/>
      <c r="U66" s="65"/>
      <c r="V66" s="66"/>
      <c r="W66" s="65"/>
      <c r="X66" s="66"/>
      <c r="Y66" s="65"/>
      <c r="Z66" s="66"/>
      <c r="AA66" s="65"/>
      <c r="AB66" s="66"/>
      <c r="AC66" s="65"/>
      <c r="AD66" s="66"/>
      <c r="AE66" s="65"/>
      <c r="AF66" s="66"/>
      <c r="AG66" s="65"/>
      <c r="AH66" s="66"/>
      <c r="AI66" s="65"/>
      <c r="AJ66" s="66"/>
      <c r="AK66" s="65"/>
      <c r="AL66" s="66"/>
      <c r="AM66" s="65"/>
      <c r="AN66" s="66"/>
      <c r="AO66" s="65"/>
      <c r="AP66" s="66"/>
      <c r="AQ66" s="65"/>
      <c r="AR66" s="66"/>
      <c r="AS66" s="65"/>
      <c r="AT66" s="66"/>
      <c r="AU66" s="25"/>
      <c r="AV66" s="100"/>
      <c r="AW66" s="100"/>
      <c r="AX66" s="100"/>
      <c r="AY66" s="101"/>
    </row>
    <row r="67" spans="1:51" ht="15.75" customHeight="1" thickTop="1" x14ac:dyDescent="0.15"/>
    <row r="69" spans="1:51" ht="15.75" customHeight="1" x14ac:dyDescent="0.15">
      <c r="A69" s="11"/>
      <c r="B69" s="12"/>
      <c r="C69" s="40" t="s">
        <v>11</v>
      </c>
      <c r="D69" s="41"/>
      <c r="E69" s="41"/>
      <c r="F69" s="41"/>
      <c r="G69" s="41"/>
      <c r="H69" s="41"/>
      <c r="I69" s="41"/>
      <c r="J69" s="41"/>
      <c r="K69" s="41"/>
      <c r="L69" s="41"/>
      <c r="M69" s="41"/>
      <c r="N69" s="42"/>
      <c r="O69" s="46" t="str">
        <f>O1</f>
        <v>①</v>
      </c>
      <c r="P69" s="47"/>
      <c r="Q69" s="46" t="str">
        <f t="shared" ref="Q69" si="134">Q1</f>
        <v>②</v>
      </c>
      <c r="R69" s="47"/>
      <c r="S69" s="46" t="str">
        <f t="shared" ref="S69" si="135">S1</f>
        <v>③</v>
      </c>
      <c r="T69" s="47"/>
      <c r="U69" s="46" t="str">
        <f t="shared" ref="U69" si="136">U1</f>
        <v>④</v>
      </c>
      <c r="V69" s="47"/>
      <c r="W69" s="46" t="str">
        <f t="shared" ref="W69" si="137">W1</f>
        <v>⑤</v>
      </c>
      <c r="X69" s="47"/>
      <c r="Y69" s="46" t="str">
        <f t="shared" ref="Y69" si="138">Y1</f>
        <v>⑥</v>
      </c>
      <c r="Z69" s="47"/>
      <c r="AA69" s="46" t="str">
        <f t="shared" ref="AA69" si="139">AA1</f>
        <v>⑦</v>
      </c>
      <c r="AB69" s="47"/>
      <c r="AC69" s="46" t="str">
        <f t="shared" ref="AC69" si="140">AC1</f>
        <v>⑧</v>
      </c>
      <c r="AD69" s="47"/>
      <c r="AE69" s="46" t="str">
        <f t="shared" ref="AE69" si="141">AE1</f>
        <v>⑨</v>
      </c>
      <c r="AF69" s="47"/>
      <c r="AG69" s="46" t="str">
        <f t="shared" ref="AG69" si="142">AG1</f>
        <v>⑩</v>
      </c>
      <c r="AH69" s="47"/>
      <c r="AI69" s="46" t="str">
        <f t="shared" ref="AI69" si="143">AI1</f>
        <v>⑪</v>
      </c>
      <c r="AJ69" s="47"/>
      <c r="AK69" s="46" t="str">
        <f t="shared" ref="AK69" si="144">AK1</f>
        <v>⑫</v>
      </c>
      <c r="AL69" s="47"/>
      <c r="AM69" s="46" t="str">
        <f t="shared" ref="AM69" si="145">AM1</f>
        <v>⑬</v>
      </c>
      <c r="AN69" s="47"/>
      <c r="AO69" s="46" t="str">
        <f t="shared" ref="AO69" si="146">AO1</f>
        <v>⑭</v>
      </c>
      <c r="AP69" s="47"/>
      <c r="AQ69" s="46" t="str">
        <f t="shared" ref="AQ69" si="147">AQ1</f>
        <v>⑮</v>
      </c>
      <c r="AR69" s="47"/>
      <c r="AS69" s="46" t="str">
        <f t="shared" ref="AS69" si="148">AS1</f>
        <v>⑯</v>
      </c>
      <c r="AT69" s="55"/>
      <c r="AU69" s="24"/>
      <c r="AV69" s="92">
        <v>1</v>
      </c>
      <c r="AW69" s="92">
        <v>2</v>
      </c>
      <c r="AX69" s="92">
        <v>3</v>
      </c>
      <c r="AY69" s="94">
        <v>4</v>
      </c>
    </row>
    <row r="70" spans="1:51" ht="15.75" customHeight="1" thickBot="1" x14ac:dyDescent="0.2">
      <c r="A70" s="13"/>
      <c r="B70" s="14"/>
      <c r="C70" s="43"/>
      <c r="D70" s="44"/>
      <c r="E70" s="44"/>
      <c r="F70" s="44"/>
      <c r="G70" s="44"/>
      <c r="H70" s="44"/>
      <c r="I70" s="44"/>
      <c r="J70" s="44"/>
      <c r="K70" s="44"/>
      <c r="L70" s="44"/>
      <c r="M70" s="44"/>
      <c r="N70" s="45"/>
      <c r="O70" s="48"/>
      <c r="P70" s="49"/>
      <c r="Q70" s="48"/>
      <c r="R70" s="49"/>
      <c r="S70" s="48"/>
      <c r="T70" s="49"/>
      <c r="U70" s="48"/>
      <c r="V70" s="49"/>
      <c r="W70" s="48"/>
      <c r="X70" s="49"/>
      <c r="Y70" s="48"/>
      <c r="Z70" s="49"/>
      <c r="AA70" s="48"/>
      <c r="AB70" s="49"/>
      <c r="AC70" s="48"/>
      <c r="AD70" s="49"/>
      <c r="AE70" s="48"/>
      <c r="AF70" s="49"/>
      <c r="AG70" s="48"/>
      <c r="AH70" s="49"/>
      <c r="AI70" s="48"/>
      <c r="AJ70" s="49"/>
      <c r="AK70" s="48"/>
      <c r="AL70" s="49"/>
      <c r="AM70" s="48"/>
      <c r="AN70" s="49"/>
      <c r="AO70" s="48"/>
      <c r="AP70" s="49"/>
      <c r="AQ70" s="48"/>
      <c r="AR70" s="49"/>
      <c r="AS70" s="48"/>
      <c r="AT70" s="56"/>
      <c r="AU70" s="24"/>
      <c r="AV70" s="93"/>
      <c r="AW70" s="93"/>
      <c r="AX70" s="93"/>
      <c r="AY70" s="95"/>
    </row>
    <row r="71" spans="1:51" ht="15.75" customHeight="1" thickTop="1" x14ac:dyDescent="0.15">
      <c r="A71" s="59" t="s">
        <v>92</v>
      </c>
      <c r="B71" s="60"/>
      <c r="C71" s="79">
        <v>0</v>
      </c>
      <c r="D71" s="80"/>
      <c r="E71" s="81" t="s">
        <v>9</v>
      </c>
      <c r="F71" s="82"/>
      <c r="G71" s="82"/>
      <c r="H71" s="82"/>
      <c r="I71" s="82"/>
      <c r="J71" s="82"/>
      <c r="K71" s="82"/>
      <c r="L71" s="82"/>
      <c r="M71" s="82"/>
      <c r="N71" s="83"/>
      <c r="O71" s="67">
        <v>2</v>
      </c>
      <c r="P71" s="68"/>
      <c r="Q71" s="67">
        <v>3</v>
      </c>
      <c r="R71" s="68"/>
      <c r="S71" s="67">
        <v>2</v>
      </c>
      <c r="T71" s="68"/>
      <c r="U71" s="67">
        <v>2</v>
      </c>
      <c r="V71" s="68"/>
      <c r="W71" s="67">
        <v>2</v>
      </c>
      <c r="X71" s="68"/>
      <c r="Y71" s="67">
        <v>2</v>
      </c>
      <c r="Z71" s="68"/>
      <c r="AA71" s="67">
        <v>2</v>
      </c>
      <c r="AB71" s="68"/>
      <c r="AC71" s="67">
        <v>2</v>
      </c>
      <c r="AD71" s="68"/>
      <c r="AE71" s="67">
        <v>2</v>
      </c>
      <c r="AF71" s="68"/>
      <c r="AG71" s="67">
        <v>2</v>
      </c>
      <c r="AH71" s="68"/>
      <c r="AI71" s="67">
        <v>2</v>
      </c>
      <c r="AJ71" s="68"/>
      <c r="AK71" s="67">
        <v>2</v>
      </c>
      <c r="AL71" s="68"/>
      <c r="AM71" s="67">
        <v>2</v>
      </c>
      <c r="AN71" s="68"/>
      <c r="AO71" s="67">
        <v>2</v>
      </c>
      <c r="AP71" s="68"/>
      <c r="AQ71" s="67">
        <v>2</v>
      </c>
      <c r="AR71" s="68"/>
      <c r="AS71" s="67">
        <v>3</v>
      </c>
      <c r="AT71" s="68"/>
      <c r="AU71" s="25"/>
      <c r="AV71" s="69">
        <f>COUNTIF(O71:AT72,"1")</f>
        <v>0</v>
      </c>
      <c r="AW71" s="69">
        <f>COUNTIF(O71:AT72,"2")</f>
        <v>14</v>
      </c>
      <c r="AX71" s="69">
        <f>COUNTIF(O71:AT72,"3")</f>
        <v>2</v>
      </c>
      <c r="AY71" s="96">
        <f>COUNTIF(O71:AT72,"4")</f>
        <v>0</v>
      </c>
    </row>
    <row r="72" spans="1:51" ht="15.75" customHeight="1" x14ac:dyDescent="0.15">
      <c r="A72" s="61"/>
      <c r="B72" s="62"/>
      <c r="C72" s="71"/>
      <c r="D72" s="72"/>
      <c r="E72" s="76"/>
      <c r="F72" s="77"/>
      <c r="G72" s="77"/>
      <c r="H72" s="77"/>
      <c r="I72" s="77"/>
      <c r="J72" s="77"/>
      <c r="K72" s="77"/>
      <c r="L72" s="77"/>
      <c r="M72" s="77"/>
      <c r="N72" s="78"/>
      <c r="O72" s="38"/>
      <c r="P72" s="39"/>
      <c r="Q72" s="38"/>
      <c r="R72" s="39"/>
      <c r="S72" s="38"/>
      <c r="T72" s="39"/>
      <c r="U72" s="38"/>
      <c r="V72" s="39"/>
      <c r="W72" s="38"/>
      <c r="X72" s="39"/>
      <c r="Y72" s="38"/>
      <c r="Z72" s="39"/>
      <c r="AA72" s="38"/>
      <c r="AB72" s="39"/>
      <c r="AC72" s="38"/>
      <c r="AD72" s="39"/>
      <c r="AE72" s="38"/>
      <c r="AF72" s="39"/>
      <c r="AG72" s="38"/>
      <c r="AH72" s="39"/>
      <c r="AI72" s="38"/>
      <c r="AJ72" s="39"/>
      <c r="AK72" s="38"/>
      <c r="AL72" s="39"/>
      <c r="AM72" s="38"/>
      <c r="AN72" s="39"/>
      <c r="AO72" s="38"/>
      <c r="AP72" s="39"/>
      <c r="AQ72" s="38"/>
      <c r="AR72" s="39"/>
      <c r="AS72" s="38"/>
      <c r="AT72" s="39"/>
      <c r="AU72" s="25"/>
      <c r="AV72" s="69"/>
      <c r="AW72" s="69"/>
      <c r="AX72" s="69"/>
      <c r="AY72" s="96"/>
    </row>
    <row r="73" spans="1:51" ht="15.75" customHeight="1" x14ac:dyDescent="0.15">
      <c r="A73" s="61"/>
      <c r="B73" s="62"/>
      <c r="C73" s="50">
        <v>1</v>
      </c>
      <c r="D73" s="51"/>
      <c r="E73" s="52" t="s">
        <v>55</v>
      </c>
      <c r="F73" s="53"/>
      <c r="G73" s="53"/>
      <c r="H73" s="53"/>
      <c r="I73" s="53"/>
      <c r="J73" s="53"/>
      <c r="K73" s="53"/>
      <c r="L73" s="53"/>
      <c r="M73" s="53"/>
      <c r="N73" s="54"/>
      <c r="O73" s="36">
        <v>2</v>
      </c>
      <c r="P73" s="37"/>
      <c r="Q73" s="36">
        <v>3</v>
      </c>
      <c r="R73" s="37"/>
      <c r="S73" s="36">
        <v>3</v>
      </c>
      <c r="T73" s="37"/>
      <c r="U73" s="36">
        <v>2</v>
      </c>
      <c r="V73" s="37"/>
      <c r="W73" s="36">
        <v>2</v>
      </c>
      <c r="X73" s="37"/>
      <c r="Y73" s="36">
        <v>2</v>
      </c>
      <c r="Z73" s="37"/>
      <c r="AA73" s="36">
        <v>3</v>
      </c>
      <c r="AB73" s="37"/>
      <c r="AC73" s="36">
        <v>3</v>
      </c>
      <c r="AD73" s="37"/>
      <c r="AE73" s="36">
        <v>2</v>
      </c>
      <c r="AF73" s="37"/>
      <c r="AG73" s="36">
        <v>3</v>
      </c>
      <c r="AH73" s="37"/>
      <c r="AI73" s="36">
        <v>2</v>
      </c>
      <c r="AJ73" s="37"/>
      <c r="AK73" s="36">
        <v>2</v>
      </c>
      <c r="AL73" s="37"/>
      <c r="AM73" s="36">
        <v>3</v>
      </c>
      <c r="AN73" s="37"/>
      <c r="AO73" s="36">
        <v>3</v>
      </c>
      <c r="AP73" s="37"/>
      <c r="AQ73" s="36">
        <v>1</v>
      </c>
      <c r="AR73" s="37"/>
      <c r="AS73" s="36">
        <v>1</v>
      </c>
      <c r="AT73" s="37"/>
      <c r="AU73" s="25"/>
      <c r="AV73" s="97">
        <f t="shared" ref="AV73" si="149">COUNTIF(O73:AT74,"1")</f>
        <v>2</v>
      </c>
      <c r="AW73" s="97">
        <f t="shared" ref="AW73" si="150">COUNTIF(O73:AT74,"2")</f>
        <v>7</v>
      </c>
      <c r="AX73" s="97">
        <f t="shared" ref="AX73" si="151">COUNTIF(O73:AT74,"3")</f>
        <v>7</v>
      </c>
      <c r="AY73" s="98">
        <f t="shared" ref="AY73" si="152">COUNTIF(O73:AT74,"4")</f>
        <v>0</v>
      </c>
    </row>
    <row r="74" spans="1:51" ht="15.75" customHeight="1" x14ac:dyDescent="0.15">
      <c r="A74" s="61"/>
      <c r="B74" s="62"/>
      <c r="C74" s="50"/>
      <c r="D74" s="51"/>
      <c r="E74" s="52"/>
      <c r="F74" s="53"/>
      <c r="G74" s="53"/>
      <c r="H74" s="53"/>
      <c r="I74" s="53"/>
      <c r="J74" s="53"/>
      <c r="K74" s="53"/>
      <c r="L74" s="53"/>
      <c r="M74" s="53"/>
      <c r="N74" s="54"/>
      <c r="O74" s="38"/>
      <c r="P74" s="39"/>
      <c r="Q74" s="38"/>
      <c r="R74" s="39"/>
      <c r="S74" s="38"/>
      <c r="T74" s="39"/>
      <c r="U74" s="38"/>
      <c r="V74" s="39"/>
      <c r="W74" s="38"/>
      <c r="X74" s="39"/>
      <c r="Y74" s="38"/>
      <c r="Z74" s="39"/>
      <c r="AA74" s="38"/>
      <c r="AB74" s="39"/>
      <c r="AC74" s="38"/>
      <c r="AD74" s="39"/>
      <c r="AE74" s="38"/>
      <c r="AF74" s="39"/>
      <c r="AG74" s="38"/>
      <c r="AH74" s="39"/>
      <c r="AI74" s="38"/>
      <c r="AJ74" s="39"/>
      <c r="AK74" s="38"/>
      <c r="AL74" s="39"/>
      <c r="AM74" s="38"/>
      <c r="AN74" s="39"/>
      <c r="AO74" s="38"/>
      <c r="AP74" s="39"/>
      <c r="AQ74" s="38"/>
      <c r="AR74" s="39"/>
      <c r="AS74" s="38"/>
      <c r="AT74" s="39"/>
      <c r="AU74" s="25"/>
      <c r="AV74" s="71"/>
      <c r="AW74" s="71"/>
      <c r="AX74" s="71"/>
      <c r="AY74" s="99"/>
    </row>
    <row r="75" spans="1:51" ht="15.75" customHeight="1" x14ac:dyDescent="0.15">
      <c r="A75" s="61"/>
      <c r="B75" s="62"/>
      <c r="C75" s="50">
        <v>2</v>
      </c>
      <c r="D75" s="51"/>
      <c r="E75" s="52" t="s">
        <v>56</v>
      </c>
      <c r="F75" s="53"/>
      <c r="G75" s="53"/>
      <c r="H75" s="53"/>
      <c r="I75" s="53"/>
      <c r="J75" s="53"/>
      <c r="K75" s="53"/>
      <c r="L75" s="53"/>
      <c r="M75" s="53"/>
      <c r="N75" s="54"/>
      <c r="O75" s="36">
        <v>2</v>
      </c>
      <c r="P75" s="37"/>
      <c r="Q75" s="36">
        <v>2</v>
      </c>
      <c r="R75" s="37"/>
      <c r="S75" s="36">
        <v>2</v>
      </c>
      <c r="T75" s="37"/>
      <c r="U75" s="36">
        <v>1</v>
      </c>
      <c r="V75" s="37"/>
      <c r="W75" s="36">
        <v>2</v>
      </c>
      <c r="X75" s="37"/>
      <c r="Y75" s="36">
        <v>2</v>
      </c>
      <c r="Z75" s="37"/>
      <c r="AA75" s="36">
        <v>2</v>
      </c>
      <c r="AB75" s="37"/>
      <c r="AC75" s="36">
        <v>2</v>
      </c>
      <c r="AD75" s="37"/>
      <c r="AE75" s="36">
        <v>2</v>
      </c>
      <c r="AF75" s="37"/>
      <c r="AG75" s="36">
        <v>2</v>
      </c>
      <c r="AH75" s="37"/>
      <c r="AI75" s="36">
        <v>2</v>
      </c>
      <c r="AJ75" s="37"/>
      <c r="AK75" s="36">
        <v>2</v>
      </c>
      <c r="AL75" s="37"/>
      <c r="AM75" s="36">
        <v>3</v>
      </c>
      <c r="AN75" s="37"/>
      <c r="AO75" s="36">
        <v>2</v>
      </c>
      <c r="AP75" s="37"/>
      <c r="AQ75" s="36">
        <v>2</v>
      </c>
      <c r="AR75" s="37"/>
      <c r="AS75" s="36">
        <v>2</v>
      </c>
      <c r="AT75" s="37"/>
      <c r="AU75" s="25"/>
      <c r="AV75" s="97">
        <f t="shared" ref="AV75" si="153">COUNTIF(O75:AT76,"1")</f>
        <v>1</v>
      </c>
      <c r="AW75" s="97">
        <f t="shared" ref="AW75" si="154">COUNTIF(O75:AT76,"2")</f>
        <v>14</v>
      </c>
      <c r="AX75" s="97">
        <f t="shared" ref="AX75" si="155">COUNTIF(O75:AT76,"3")</f>
        <v>1</v>
      </c>
      <c r="AY75" s="98">
        <f t="shared" ref="AY75" si="156">COUNTIF(O75:AT76,"4")</f>
        <v>0</v>
      </c>
    </row>
    <row r="76" spans="1:51" ht="15.75" customHeight="1" x14ac:dyDescent="0.15">
      <c r="A76" s="61"/>
      <c r="B76" s="62"/>
      <c r="C76" s="50"/>
      <c r="D76" s="51"/>
      <c r="E76" s="52"/>
      <c r="F76" s="53"/>
      <c r="G76" s="53"/>
      <c r="H76" s="53"/>
      <c r="I76" s="53"/>
      <c r="J76" s="53"/>
      <c r="K76" s="53"/>
      <c r="L76" s="53"/>
      <c r="M76" s="53"/>
      <c r="N76" s="54"/>
      <c r="O76" s="38"/>
      <c r="P76" s="39"/>
      <c r="Q76" s="38"/>
      <c r="R76" s="39"/>
      <c r="S76" s="38"/>
      <c r="T76" s="39"/>
      <c r="U76" s="38"/>
      <c r="V76" s="39"/>
      <c r="W76" s="38"/>
      <c r="X76" s="39"/>
      <c r="Y76" s="38"/>
      <c r="Z76" s="39"/>
      <c r="AA76" s="38"/>
      <c r="AB76" s="39"/>
      <c r="AC76" s="38"/>
      <c r="AD76" s="39"/>
      <c r="AE76" s="38"/>
      <c r="AF76" s="39"/>
      <c r="AG76" s="38"/>
      <c r="AH76" s="39"/>
      <c r="AI76" s="38"/>
      <c r="AJ76" s="39"/>
      <c r="AK76" s="38"/>
      <c r="AL76" s="39"/>
      <c r="AM76" s="38"/>
      <c r="AN76" s="39"/>
      <c r="AO76" s="38"/>
      <c r="AP76" s="39"/>
      <c r="AQ76" s="38"/>
      <c r="AR76" s="39"/>
      <c r="AS76" s="38"/>
      <c r="AT76" s="39"/>
      <c r="AU76" s="25"/>
      <c r="AV76" s="71"/>
      <c r="AW76" s="71"/>
      <c r="AX76" s="71"/>
      <c r="AY76" s="99"/>
    </row>
    <row r="77" spans="1:51" ht="15.75" customHeight="1" x14ac:dyDescent="0.15">
      <c r="A77" s="61"/>
      <c r="B77" s="62"/>
      <c r="C77" s="50">
        <v>3</v>
      </c>
      <c r="D77" s="51"/>
      <c r="E77" s="52" t="s">
        <v>57</v>
      </c>
      <c r="F77" s="53"/>
      <c r="G77" s="53"/>
      <c r="H77" s="53"/>
      <c r="I77" s="53"/>
      <c r="J77" s="53"/>
      <c r="K77" s="53"/>
      <c r="L77" s="53"/>
      <c r="M77" s="53"/>
      <c r="N77" s="54"/>
      <c r="O77" s="36">
        <v>2</v>
      </c>
      <c r="P77" s="37"/>
      <c r="Q77" s="36">
        <v>2</v>
      </c>
      <c r="R77" s="37"/>
      <c r="S77" s="36">
        <v>3</v>
      </c>
      <c r="T77" s="37"/>
      <c r="U77" s="36">
        <v>1</v>
      </c>
      <c r="V77" s="37"/>
      <c r="W77" s="36">
        <v>3</v>
      </c>
      <c r="X77" s="37"/>
      <c r="Y77" s="36">
        <v>3</v>
      </c>
      <c r="Z77" s="37"/>
      <c r="AA77" s="36">
        <v>2</v>
      </c>
      <c r="AB77" s="37"/>
      <c r="AC77" s="36">
        <v>4</v>
      </c>
      <c r="AD77" s="37"/>
      <c r="AE77" s="36">
        <v>3</v>
      </c>
      <c r="AF77" s="37"/>
      <c r="AG77" s="36">
        <v>2</v>
      </c>
      <c r="AH77" s="37"/>
      <c r="AI77" s="36">
        <v>2</v>
      </c>
      <c r="AJ77" s="37"/>
      <c r="AK77" s="36">
        <v>2</v>
      </c>
      <c r="AL77" s="37"/>
      <c r="AM77" s="36">
        <v>4</v>
      </c>
      <c r="AN77" s="37"/>
      <c r="AO77" s="36">
        <v>3</v>
      </c>
      <c r="AP77" s="37"/>
      <c r="AQ77" s="36">
        <v>2</v>
      </c>
      <c r="AR77" s="37"/>
      <c r="AS77" s="36">
        <v>2</v>
      </c>
      <c r="AT77" s="37"/>
      <c r="AU77" s="25"/>
      <c r="AV77" s="97">
        <f t="shared" ref="AV77" si="157">COUNTIF(O77:AT78,"1")</f>
        <v>1</v>
      </c>
      <c r="AW77" s="97">
        <f t="shared" ref="AW77" si="158">COUNTIF(O77:AT78,"2")</f>
        <v>8</v>
      </c>
      <c r="AX77" s="97">
        <f t="shared" ref="AX77" si="159">COUNTIF(O77:AT78,"3")</f>
        <v>5</v>
      </c>
      <c r="AY77" s="98">
        <f t="shared" ref="AY77" si="160">COUNTIF(O77:AT78,"4")</f>
        <v>2</v>
      </c>
    </row>
    <row r="78" spans="1:51" ht="15.75" customHeight="1" x14ac:dyDescent="0.15">
      <c r="A78" s="61"/>
      <c r="B78" s="62"/>
      <c r="C78" s="50"/>
      <c r="D78" s="51"/>
      <c r="E78" s="52"/>
      <c r="F78" s="53"/>
      <c r="G78" s="53"/>
      <c r="H78" s="53"/>
      <c r="I78" s="53"/>
      <c r="J78" s="53"/>
      <c r="K78" s="53"/>
      <c r="L78" s="53"/>
      <c r="M78" s="53"/>
      <c r="N78" s="54"/>
      <c r="O78" s="38"/>
      <c r="P78" s="39"/>
      <c r="Q78" s="38"/>
      <c r="R78" s="39"/>
      <c r="S78" s="38"/>
      <c r="T78" s="39"/>
      <c r="U78" s="38"/>
      <c r="V78" s="39"/>
      <c r="W78" s="38"/>
      <c r="X78" s="39"/>
      <c r="Y78" s="38"/>
      <c r="Z78" s="39"/>
      <c r="AA78" s="38"/>
      <c r="AB78" s="39"/>
      <c r="AC78" s="38"/>
      <c r="AD78" s="39"/>
      <c r="AE78" s="38"/>
      <c r="AF78" s="39"/>
      <c r="AG78" s="38"/>
      <c r="AH78" s="39"/>
      <c r="AI78" s="38"/>
      <c r="AJ78" s="39"/>
      <c r="AK78" s="38"/>
      <c r="AL78" s="39"/>
      <c r="AM78" s="38"/>
      <c r="AN78" s="39"/>
      <c r="AO78" s="38"/>
      <c r="AP78" s="39"/>
      <c r="AQ78" s="38"/>
      <c r="AR78" s="39"/>
      <c r="AS78" s="38"/>
      <c r="AT78" s="39"/>
      <c r="AU78" s="25"/>
      <c r="AV78" s="71"/>
      <c r="AW78" s="71"/>
      <c r="AX78" s="71"/>
      <c r="AY78" s="99"/>
    </row>
    <row r="79" spans="1:51" ht="15.75" customHeight="1" x14ac:dyDescent="0.15">
      <c r="A79" s="61"/>
      <c r="B79" s="62"/>
      <c r="C79" s="50">
        <v>4</v>
      </c>
      <c r="D79" s="51"/>
      <c r="E79" s="52" t="s">
        <v>58</v>
      </c>
      <c r="F79" s="53"/>
      <c r="G79" s="53"/>
      <c r="H79" s="53"/>
      <c r="I79" s="53"/>
      <c r="J79" s="53"/>
      <c r="K79" s="53"/>
      <c r="L79" s="53"/>
      <c r="M79" s="53"/>
      <c r="N79" s="54"/>
      <c r="O79" s="36">
        <v>2</v>
      </c>
      <c r="P79" s="37"/>
      <c r="Q79" s="36">
        <v>3</v>
      </c>
      <c r="R79" s="37"/>
      <c r="S79" s="36">
        <v>3</v>
      </c>
      <c r="T79" s="37"/>
      <c r="U79" s="36">
        <v>1</v>
      </c>
      <c r="V79" s="37"/>
      <c r="W79" s="36">
        <v>3</v>
      </c>
      <c r="X79" s="37"/>
      <c r="Y79" s="36">
        <v>3</v>
      </c>
      <c r="Z79" s="37"/>
      <c r="AA79" s="36">
        <v>2</v>
      </c>
      <c r="AB79" s="37"/>
      <c r="AC79" s="36">
        <v>4</v>
      </c>
      <c r="AD79" s="37"/>
      <c r="AE79" s="36">
        <v>3</v>
      </c>
      <c r="AF79" s="37"/>
      <c r="AG79" s="36">
        <v>4</v>
      </c>
      <c r="AH79" s="37"/>
      <c r="AI79" s="36">
        <v>2</v>
      </c>
      <c r="AJ79" s="37"/>
      <c r="AK79" s="36">
        <v>3</v>
      </c>
      <c r="AL79" s="37"/>
      <c r="AM79" s="36">
        <v>3</v>
      </c>
      <c r="AN79" s="37"/>
      <c r="AO79" s="36">
        <v>3</v>
      </c>
      <c r="AP79" s="37"/>
      <c r="AQ79" s="36">
        <v>3</v>
      </c>
      <c r="AR79" s="37"/>
      <c r="AS79" s="36">
        <v>2</v>
      </c>
      <c r="AT79" s="37"/>
      <c r="AU79" s="25"/>
      <c r="AV79" s="97">
        <f t="shared" ref="AV79" si="161">COUNTIF(O79:AT80,"1")</f>
        <v>1</v>
      </c>
      <c r="AW79" s="97">
        <f t="shared" ref="AW79" si="162">COUNTIF(O79:AT80,"2")</f>
        <v>4</v>
      </c>
      <c r="AX79" s="97">
        <f t="shared" ref="AX79" si="163">COUNTIF(O79:AT80,"3")</f>
        <v>9</v>
      </c>
      <c r="AY79" s="98">
        <f t="shared" ref="AY79" si="164">COUNTIF(O79:AT80,"4")</f>
        <v>2</v>
      </c>
    </row>
    <row r="80" spans="1:51" ht="15.75" customHeight="1" thickBot="1" x14ac:dyDescent="0.2">
      <c r="A80" s="63"/>
      <c r="B80" s="64"/>
      <c r="C80" s="84"/>
      <c r="D80" s="85"/>
      <c r="E80" s="86"/>
      <c r="F80" s="87"/>
      <c r="G80" s="87"/>
      <c r="H80" s="87"/>
      <c r="I80" s="87"/>
      <c r="J80" s="87"/>
      <c r="K80" s="87"/>
      <c r="L80" s="87"/>
      <c r="M80" s="87"/>
      <c r="N80" s="88"/>
      <c r="O80" s="65"/>
      <c r="P80" s="66"/>
      <c r="Q80" s="65"/>
      <c r="R80" s="66"/>
      <c r="S80" s="65"/>
      <c r="T80" s="66"/>
      <c r="U80" s="65"/>
      <c r="V80" s="66"/>
      <c r="W80" s="65"/>
      <c r="X80" s="66"/>
      <c r="Y80" s="65"/>
      <c r="Z80" s="66"/>
      <c r="AA80" s="65"/>
      <c r="AB80" s="66"/>
      <c r="AC80" s="65"/>
      <c r="AD80" s="66"/>
      <c r="AE80" s="65"/>
      <c r="AF80" s="66"/>
      <c r="AG80" s="65"/>
      <c r="AH80" s="66"/>
      <c r="AI80" s="65"/>
      <c r="AJ80" s="66"/>
      <c r="AK80" s="65"/>
      <c r="AL80" s="66"/>
      <c r="AM80" s="65"/>
      <c r="AN80" s="66"/>
      <c r="AO80" s="65"/>
      <c r="AP80" s="66"/>
      <c r="AQ80" s="65"/>
      <c r="AR80" s="66"/>
      <c r="AS80" s="65"/>
      <c r="AT80" s="66"/>
      <c r="AU80" s="25"/>
      <c r="AV80" s="100"/>
      <c r="AW80" s="100"/>
      <c r="AX80" s="100"/>
      <c r="AY80" s="101"/>
    </row>
    <row r="81" spans="1:51" ht="15.75" customHeight="1" thickTop="1" x14ac:dyDescent="0.15">
      <c r="A81" s="59" t="s">
        <v>93</v>
      </c>
      <c r="B81" s="60"/>
      <c r="C81" s="79">
        <v>0</v>
      </c>
      <c r="D81" s="80"/>
      <c r="E81" s="81" t="s">
        <v>9</v>
      </c>
      <c r="F81" s="82"/>
      <c r="G81" s="82"/>
      <c r="H81" s="82"/>
      <c r="I81" s="82"/>
      <c r="J81" s="82"/>
      <c r="K81" s="82"/>
      <c r="L81" s="82"/>
      <c r="M81" s="82"/>
      <c r="N81" s="83"/>
      <c r="O81" s="67">
        <v>2</v>
      </c>
      <c r="P81" s="68"/>
      <c r="Q81" s="67">
        <v>3</v>
      </c>
      <c r="R81" s="68"/>
      <c r="S81" s="67">
        <v>3</v>
      </c>
      <c r="T81" s="68"/>
      <c r="U81" s="67">
        <v>2</v>
      </c>
      <c r="V81" s="68"/>
      <c r="W81" s="67">
        <v>2</v>
      </c>
      <c r="X81" s="68"/>
      <c r="Y81" s="67">
        <v>2</v>
      </c>
      <c r="Z81" s="68"/>
      <c r="AA81" s="67">
        <v>2</v>
      </c>
      <c r="AB81" s="68"/>
      <c r="AC81" s="67">
        <v>2</v>
      </c>
      <c r="AD81" s="68"/>
      <c r="AE81" s="67">
        <v>2</v>
      </c>
      <c r="AF81" s="68"/>
      <c r="AG81" s="67">
        <v>2</v>
      </c>
      <c r="AH81" s="68"/>
      <c r="AI81" s="67">
        <v>4</v>
      </c>
      <c r="AJ81" s="68"/>
      <c r="AK81" s="67">
        <v>2</v>
      </c>
      <c r="AL81" s="68"/>
      <c r="AM81" s="67">
        <v>4</v>
      </c>
      <c r="AN81" s="68"/>
      <c r="AO81" s="67">
        <v>3</v>
      </c>
      <c r="AP81" s="68"/>
      <c r="AQ81" s="67">
        <v>1</v>
      </c>
      <c r="AR81" s="68"/>
      <c r="AS81" s="67">
        <v>2</v>
      </c>
      <c r="AT81" s="68"/>
      <c r="AU81" s="25"/>
      <c r="AV81" s="69">
        <f t="shared" ref="AV81" si="165">COUNTIF(O81:AT82,"1")</f>
        <v>1</v>
      </c>
      <c r="AW81" s="69">
        <f t="shared" ref="AW81" si="166">COUNTIF(O81:AT82,"2")</f>
        <v>10</v>
      </c>
      <c r="AX81" s="69">
        <f t="shared" ref="AX81" si="167">COUNTIF(O81:AT82,"3")</f>
        <v>3</v>
      </c>
      <c r="AY81" s="96">
        <f t="shared" ref="AY81" si="168">COUNTIF(O81:AT82,"4")</f>
        <v>2</v>
      </c>
    </row>
    <row r="82" spans="1:51" ht="15.75" customHeight="1" x14ac:dyDescent="0.15">
      <c r="A82" s="61"/>
      <c r="B82" s="62"/>
      <c r="C82" s="71"/>
      <c r="D82" s="72"/>
      <c r="E82" s="76"/>
      <c r="F82" s="77"/>
      <c r="G82" s="77"/>
      <c r="H82" s="77"/>
      <c r="I82" s="77"/>
      <c r="J82" s="77"/>
      <c r="K82" s="77"/>
      <c r="L82" s="77"/>
      <c r="M82" s="77"/>
      <c r="N82" s="78"/>
      <c r="O82" s="38"/>
      <c r="P82" s="39"/>
      <c r="Q82" s="38"/>
      <c r="R82" s="39"/>
      <c r="S82" s="38"/>
      <c r="T82" s="39"/>
      <c r="U82" s="38"/>
      <c r="V82" s="39"/>
      <c r="W82" s="38"/>
      <c r="X82" s="39"/>
      <c r="Y82" s="38"/>
      <c r="Z82" s="39"/>
      <c r="AA82" s="38"/>
      <c r="AB82" s="39"/>
      <c r="AC82" s="38"/>
      <c r="AD82" s="39"/>
      <c r="AE82" s="38"/>
      <c r="AF82" s="39"/>
      <c r="AG82" s="38"/>
      <c r="AH82" s="39"/>
      <c r="AI82" s="38"/>
      <c r="AJ82" s="39"/>
      <c r="AK82" s="38"/>
      <c r="AL82" s="39"/>
      <c r="AM82" s="38"/>
      <c r="AN82" s="39"/>
      <c r="AO82" s="38"/>
      <c r="AP82" s="39"/>
      <c r="AQ82" s="38"/>
      <c r="AR82" s="39"/>
      <c r="AS82" s="38"/>
      <c r="AT82" s="39"/>
      <c r="AU82" s="25"/>
      <c r="AV82" s="71"/>
      <c r="AW82" s="71"/>
      <c r="AX82" s="71"/>
      <c r="AY82" s="99"/>
    </row>
    <row r="83" spans="1:51" ht="15.75" customHeight="1" x14ac:dyDescent="0.15">
      <c r="A83" s="61"/>
      <c r="B83" s="62"/>
      <c r="C83" s="50">
        <v>1</v>
      </c>
      <c r="D83" s="51"/>
      <c r="E83" s="52" t="s">
        <v>60</v>
      </c>
      <c r="F83" s="53"/>
      <c r="G83" s="53"/>
      <c r="H83" s="53"/>
      <c r="I83" s="53"/>
      <c r="J83" s="53"/>
      <c r="K83" s="53"/>
      <c r="L83" s="53"/>
      <c r="M83" s="53"/>
      <c r="N83" s="54"/>
      <c r="O83" s="36">
        <v>3</v>
      </c>
      <c r="P83" s="37"/>
      <c r="Q83" s="36">
        <v>2</v>
      </c>
      <c r="R83" s="37"/>
      <c r="S83" s="36">
        <v>2</v>
      </c>
      <c r="T83" s="37"/>
      <c r="U83" s="36">
        <v>2</v>
      </c>
      <c r="V83" s="37"/>
      <c r="W83" s="36">
        <v>1</v>
      </c>
      <c r="X83" s="37"/>
      <c r="Y83" s="36">
        <v>2</v>
      </c>
      <c r="Z83" s="37"/>
      <c r="AA83" s="36">
        <v>2</v>
      </c>
      <c r="AB83" s="37"/>
      <c r="AC83" s="36">
        <v>1</v>
      </c>
      <c r="AD83" s="37"/>
      <c r="AE83" s="36">
        <v>3</v>
      </c>
      <c r="AF83" s="37"/>
      <c r="AG83" s="36">
        <v>1</v>
      </c>
      <c r="AH83" s="37"/>
      <c r="AI83" s="36">
        <v>3</v>
      </c>
      <c r="AJ83" s="37"/>
      <c r="AK83" s="36">
        <v>1</v>
      </c>
      <c r="AL83" s="37"/>
      <c r="AM83" s="36">
        <v>3</v>
      </c>
      <c r="AN83" s="37"/>
      <c r="AO83" s="36">
        <v>2</v>
      </c>
      <c r="AP83" s="37"/>
      <c r="AQ83" s="36">
        <v>2</v>
      </c>
      <c r="AR83" s="37"/>
      <c r="AS83" s="36">
        <v>1</v>
      </c>
      <c r="AT83" s="37"/>
      <c r="AU83" s="25"/>
      <c r="AV83" s="97">
        <f t="shared" ref="AV83" si="169">COUNTIF(O83:AT84,"1")</f>
        <v>5</v>
      </c>
      <c r="AW83" s="97">
        <f t="shared" ref="AW83" si="170">COUNTIF(O83:AT84,"2")</f>
        <v>7</v>
      </c>
      <c r="AX83" s="97">
        <f t="shared" ref="AX83" si="171">COUNTIF(O83:AT84,"3")</f>
        <v>4</v>
      </c>
      <c r="AY83" s="98">
        <f t="shared" ref="AY83" si="172">COUNTIF(O83:AT84,"4")</f>
        <v>0</v>
      </c>
    </row>
    <row r="84" spans="1:51" ht="15.75" customHeight="1" x14ac:dyDescent="0.15">
      <c r="A84" s="61"/>
      <c r="B84" s="62"/>
      <c r="C84" s="50"/>
      <c r="D84" s="51"/>
      <c r="E84" s="52"/>
      <c r="F84" s="53"/>
      <c r="G84" s="53"/>
      <c r="H84" s="53"/>
      <c r="I84" s="53"/>
      <c r="J84" s="53"/>
      <c r="K84" s="53"/>
      <c r="L84" s="53"/>
      <c r="M84" s="53"/>
      <c r="N84" s="54"/>
      <c r="O84" s="38"/>
      <c r="P84" s="39"/>
      <c r="Q84" s="38"/>
      <c r="R84" s="39"/>
      <c r="S84" s="38"/>
      <c r="T84" s="39"/>
      <c r="U84" s="38"/>
      <c r="V84" s="39"/>
      <c r="W84" s="38"/>
      <c r="X84" s="39"/>
      <c r="Y84" s="38"/>
      <c r="Z84" s="39"/>
      <c r="AA84" s="38"/>
      <c r="AB84" s="39"/>
      <c r="AC84" s="38"/>
      <c r="AD84" s="39"/>
      <c r="AE84" s="38"/>
      <c r="AF84" s="39"/>
      <c r="AG84" s="38"/>
      <c r="AH84" s="39"/>
      <c r="AI84" s="38"/>
      <c r="AJ84" s="39"/>
      <c r="AK84" s="38"/>
      <c r="AL84" s="39"/>
      <c r="AM84" s="38"/>
      <c r="AN84" s="39"/>
      <c r="AO84" s="38"/>
      <c r="AP84" s="39"/>
      <c r="AQ84" s="38"/>
      <c r="AR84" s="39"/>
      <c r="AS84" s="38"/>
      <c r="AT84" s="39"/>
      <c r="AU84" s="25"/>
      <c r="AV84" s="71"/>
      <c r="AW84" s="71"/>
      <c r="AX84" s="71"/>
      <c r="AY84" s="99"/>
    </row>
    <row r="85" spans="1:51" ht="15.75" customHeight="1" x14ac:dyDescent="0.15">
      <c r="A85" s="61"/>
      <c r="B85" s="62"/>
      <c r="C85" s="50">
        <v>2</v>
      </c>
      <c r="D85" s="51"/>
      <c r="E85" s="52" t="s">
        <v>61</v>
      </c>
      <c r="F85" s="53"/>
      <c r="G85" s="53"/>
      <c r="H85" s="53"/>
      <c r="I85" s="53"/>
      <c r="J85" s="53"/>
      <c r="K85" s="53"/>
      <c r="L85" s="53"/>
      <c r="M85" s="53"/>
      <c r="N85" s="54"/>
      <c r="O85" s="36">
        <v>3</v>
      </c>
      <c r="P85" s="37"/>
      <c r="Q85" s="36">
        <v>3</v>
      </c>
      <c r="R85" s="37"/>
      <c r="S85" s="36">
        <v>3</v>
      </c>
      <c r="T85" s="37"/>
      <c r="U85" s="36">
        <v>2</v>
      </c>
      <c r="V85" s="37"/>
      <c r="W85" s="36">
        <v>1</v>
      </c>
      <c r="X85" s="37"/>
      <c r="Y85" s="36">
        <v>3</v>
      </c>
      <c r="Z85" s="37"/>
      <c r="AA85" s="36">
        <v>2</v>
      </c>
      <c r="AB85" s="37"/>
      <c r="AC85" s="36">
        <v>1</v>
      </c>
      <c r="AD85" s="37"/>
      <c r="AE85" s="36">
        <v>3</v>
      </c>
      <c r="AF85" s="37"/>
      <c r="AG85" s="36">
        <v>2</v>
      </c>
      <c r="AH85" s="37"/>
      <c r="AI85" s="36">
        <v>3</v>
      </c>
      <c r="AJ85" s="37"/>
      <c r="AK85" s="36">
        <v>2</v>
      </c>
      <c r="AL85" s="37"/>
      <c r="AM85" s="36">
        <v>4</v>
      </c>
      <c r="AN85" s="37"/>
      <c r="AO85" s="36">
        <v>3</v>
      </c>
      <c r="AP85" s="37"/>
      <c r="AQ85" s="36">
        <v>2</v>
      </c>
      <c r="AR85" s="37"/>
      <c r="AS85" s="36">
        <v>4</v>
      </c>
      <c r="AT85" s="37"/>
      <c r="AU85" s="25"/>
      <c r="AV85" s="97">
        <f t="shared" ref="AV85" si="173">COUNTIF(O85:AT86,"1")</f>
        <v>2</v>
      </c>
      <c r="AW85" s="97">
        <f t="shared" ref="AW85" si="174">COUNTIF(O85:AT86,"2")</f>
        <v>5</v>
      </c>
      <c r="AX85" s="97">
        <f t="shared" ref="AX85" si="175">COUNTIF(O85:AT86,"3")</f>
        <v>7</v>
      </c>
      <c r="AY85" s="98">
        <f t="shared" ref="AY85" si="176">COUNTIF(O85:AT86,"4")</f>
        <v>2</v>
      </c>
    </row>
    <row r="86" spans="1:51" ht="15.75" customHeight="1" x14ac:dyDescent="0.15">
      <c r="A86" s="61"/>
      <c r="B86" s="62"/>
      <c r="C86" s="50"/>
      <c r="D86" s="51"/>
      <c r="E86" s="52"/>
      <c r="F86" s="53"/>
      <c r="G86" s="53"/>
      <c r="H86" s="53"/>
      <c r="I86" s="53"/>
      <c r="J86" s="53"/>
      <c r="K86" s="53"/>
      <c r="L86" s="53"/>
      <c r="M86" s="53"/>
      <c r="N86" s="54"/>
      <c r="O86" s="38"/>
      <c r="P86" s="39"/>
      <c r="Q86" s="38"/>
      <c r="R86" s="39"/>
      <c r="S86" s="38"/>
      <c r="T86" s="39"/>
      <c r="U86" s="38"/>
      <c r="V86" s="39"/>
      <c r="W86" s="38"/>
      <c r="X86" s="39"/>
      <c r="Y86" s="38"/>
      <c r="Z86" s="39"/>
      <c r="AA86" s="38"/>
      <c r="AB86" s="39"/>
      <c r="AC86" s="38"/>
      <c r="AD86" s="39"/>
      <c r="AE86" s="38"/>
      <c r="AF86" s="39"/>
      <c r="AG86" s="38"/>
      <c r="AH86" s="39"/>
      <c r="AI86" s="38"/>
      <c r="AJ86" s="39"/>
      <c r="AK86" s="38"/>
      <c r="AL86" s="39"/>
      <c r="AM86" s="38"/>
      <c r="AN86" s="39"/>
      <c r="AO86" s="38"/>
      <c r="AP86" s="39"/>
      <c r="AQ86" s="38"/>
      <c r="AR86" s="39"/>
      <c r="AS86" s="38"/>
      <c r="AT86" s="39"/>
      <c r="AU86" s="25"/>
      <c r="AV86" s="71"/>
      <c r="AW86" s="71"/>
      <c r="AX86" s="71"/>
      <c r="AY86" s="99"/>
    </row>
    <row r="87" spans="1:51" ht="15.75" customHeight="1" x14ac:dyDescent="0.15">
      <c r="A87" s="61"/>
      <c r="B87" s="62"/>
      <c r="C87" s="50">
        <v>3</v>
      </c>
      <c r="D87" s="51"/>
      <c r="E87" s="52" t="s">
        <v>62</v>
      </c>
      <c r="F87" s="53"/>
      <c r="G87" s="53"/>
      <c r="H87" s="53"/>
      <c r="I87" s="53"/>
      <c r="J87" s="53"/>
      <c r="K87" s="53"/>
      <c r="L87" s="53"/>
      <c r="M87" s="53"/>
      <c r="N87" s="54"/>
      <c r="O87" s="36">
        <v>3</v>
      </c>
      <c r="P87" s="37"/>
      <c r="Q87" s="36">
        <v>3</v>
      </c>
      <c r="R87" s="37"/>
      <c r="S87" s="36">
        <v>4</v>
      </c>
      <c r="T87" s="37"/>
      <c r="U87" s="36">
        <v>3</v>
      </c>
      <c r="V87" s="37"/>
      <c r="W87" s="36">
        <v>4</v>
      </c>
      <c r="X87" s="37"/>
      <c r="Y87" s="36">
        <v>4</v>
      </c>
      <c r="Z87" s="37"/>
      <c r="AA87" s="36">
        <v>4</v>
      </c>
      <c r="AB87" s="37"/>
      <c r="AC87" s="36">
        <v>4</v>
      </c>
      <c r="AD87" s="37"/>
      <c r="AE87" s="36">
        <v>3</v>
      </c>
      <c r="AF87" s="37"/>
      <c r="AG87" s="36">
        <v>4</v>
      </c>
      <c r="AH87" s="37"/>
      <c r="AI87" s="36">
        <v>3</v>
      </c>
      <c r="AJ87" s="37"/>
      <c r="AK87" s="36">
        <v>4</v>
      </c>
      <c r="AL87" s="37"/>
      <c r="AM87" s="36">
        <v>4</v>
      </c>
      <c r="AN87" s="37"/>
      <c r="AO87" s="36">
        <v>4</v>
      </c>
      <c r="AP87" s="37"/>
      <c r="AQ87" s="36">
        <v>4</v>
      </c>
      <c r="AR87" s="37"/>
      <c r="AS87" s="36">
        <v>4</v>
      </c>
      <c r="AT87" s="37"/>
      <c r="AU87" s="25"/>
      <c r="AV87" s="97">
        <f t="shared" ref="AV87" si="177">COUNTIF(O87:AT88,"1")</f>
        <v>0</v>
      </c>
      <c r="AW87" s="97">
        <f t="shared" ref="AW87" si="178">COUNTIF(O87:AT88,"2")</f>
        <v>0</v>
      </c>
      <c r="AX87" s="97">
        <f t="shared" ref="AX87" si="179">COUNTIF(O87:AT88,"3")</f>
        <v>5</v>
      </c>
      <c r="AY87" s="98">
        <f t="shared" ref="AY87" si="180">COUNTIF(O87:AT88,"4")</f>
        <v>11</v>
      </c>
    </row>
    <row r="88" spans="1:51" ht="15.75" customHeight="1" x14ac:dyDescent="0.15">
      <c r="A88" s="61"/>
      <c r="B88" s="62"/>
      <c r="C88" s="50"/>
      <c r="D88" s="51"/>
      <c r="E88" s="52"/>
      <c r="F88" s="53"/>
      <c r="G88" s="53"/>
      <c r="H88" s="53"/>
      <c r="I88" s="53"/>
      <c r="J88" s="53"/>
      <c r="K88" s="53"/>
      <c r="L88" s="53"/>
      <c r="M88" s="53"/>
      <c r="N88" s="54"/>
      <c r="O88" s="38"/>
      <c r="P88" s="39"/>
      <c r="Q88" s="38"/>
      <c r="R88" s="39"/>
      <c r="S88" s="38"/>
      <c r="T88" s="39"/>
      <c r="U88" s="38"/>
      <c r="V88" s="39"/>
      <c r="W88" s="38"/>
      <c r="X88" s="39"/>
      <c r="Y88" s="38"/>
      <c r="Z88" s="39"/>
      <c r="AA88" s="38"/>
      <c r="AB88" s="39"/>
      <c r="AC88" s="38"/>
      <c r="AD88" s="39"/>
      <c r="AE88" s="38"/>
      <c r="AF88" s="39"/>
      <c r="AG88" s="38"/>
      <c r="AH88" s="39"/>
      <c r="AI88" s="38"/>
      <c r="AJ88" s="39"/>
      <c r="AK88" s="38"/>
      <c r="AL88" s="39"/>
      <c r="AM88" s="38"/>
      <c r="AN88" s="39"/>
      <c r="AO88" s="38"/>
      <c r="AP88" s="39"/>
      <c r="AQ88" s="38"/>
      <c r="AR88" s="39"/>
      <c r="AS88" s="38"/>
      <c r="AT88" s="39"/>
      <c r="AU88" s="25"/>
      <c r="AV88" s="71"/>
      <c r="AW88" s="71"/>
      <c r="AX88" s="71"/>
      <c r="AY88" s="99"/>
    </row>
    <row r="89" spans="1:51" ht="15.75" customHeight="1" x14ac:dyDescent="0.15">
      <c r="A89" s="61"/>
      <c r="B89" s="62"/>
      <c r="C89" s="50">
        <v>4</v>
      </c>
      <c r="D89" s="51"/>
      <c r="E89" s="52" t="s">
        <v>63</v>
      </c>
      <c r="F89" s="53"/>
      <c r="G89" s="53"/>
      <c r="H89" s="53"/>
      <c r="I89" s="53"/>
      <c r="J89" s="53"/>
      <c r="K89" s="53"/>
      <c r="L89" s="53"/>
      <c r="M89" s="53"/>
      <c r="N89" s="54"/>
      <c r="O89" s="36">
        <v>3</v>
      </c>
      <c r="P89" s="37"/>
      <c r="Q89" s="36">
        <v>3</v>
      </c>
      <c r="R89" s="37"/>
      <c r="S89" s="36">
        <v>2</v>
      </c>
      <c r="T89" s="37"/>
      <c r="U89" s="36">
        <v>2</v>
      </c>
      <c r="V89" s="37"/>
      <c r="W89" s="36">
        <v>1</v>
      </c>
      <c r="X89" s="37"/>
      <c r="Y89" s="36">
        <v>2</v>
      </c>
      <c r="Z89" s="37"/>
      <c r="AA89" s="36">
        <v>3</v>
      </c>
      <c r="AB89" s="37"/>
      <c r="AC89" s="36">
        <v>3</v>
      </c>
      <c r="AD89" s="37"/>
      <c r="AE89" s="36">
        <v>3</v>
      </c>
      <c r="AF89" s="37"/>
      <c r="AG89" s="36">
        <v>2</v>
      </c>
      <c r="AH89" s="37"/>
      <c r="AI89" s="36">
        <v>2</v>
      </c>
      <c r="AJ89" s="37"/>
      <c r="AK89" s="36">
        <v>1</v>
      </c>
      <c r="AL89" s="37"/>
      <c r="AM89" s="36">
        <v>3</v>
      </c>
      <c r="AN89" s="37"/>
      <c r="AO89" s="36">
        <v>2</v>
      </c>
      <c r="AP89" s="37"/>
      <c r="AQ89" s="36">
        <v>2</v>
      </c>
      <c r="AR89" s="37"/>
      <c r="AS89" s="36">
        <v>1</v>
      </c>
      <c r="AT89" s="37"/>
      <c r="AU89" s="25"/>
      <c r="AV89" s="97">
        <f t="shared" ref="AV89" si="181">COUNTIF(O89:AT90,"1")</f>
        <v>3</v>
      </c>
      <c r="AW89" s="97">
        <f t="shared" ref="AW89" si="182">COUNTIF(O89:AT90,"2")</f>
        <v>7</v>
      </c>
      <c r="AX89" s="97">
        <f t="shared" ref="AX89" si="183">COUNTIF(O89:AT90,"3")</f>
        <v>6</v>
      </c>
      <c r="AY89" s="98">
        <f t="shared" ref="AY89" si="184">COUNTIF(O89:AT90,"4")</f>
        <v>0</v>
      </c>
    </row>
    <row r="90" spans="1:51" ht="15.75" customHeight="1" thickBot="1" x14ac:dyDescent="0.2">
      <c r="A90" s="63"/>
      <c r="B90" s="64"/>
      <c r="C90" s="84"/>
      <c r="D90" s="85"/>
      <c r="E90" s="86"/>
      <c r="F90" s="87"/>
      <c r="G90" s="87"/>
      <c r="H90" s="87"/>
      <c r="I90" s="87"/>
      <c r="J90" s="87"/>
      <c r="K90" s="87"/>
      <c r="L90" s="87"/>
      <c r="M90" s="87"/>
      <c r="N90" s="88"/>
      <c r="O90" s="65"/>
      <c r="P90" s="66"/>
      <c r="Q90" s="65"/>
      <c r="R90" s="66"/>
      <c r="S90" s="65"/>
      <c r="T90" s="66"/>
      <c r="U90" s="65"/>
      <c r="V90" s="66"/>
      <c r="W90" s="65"/>
      <c r="X90" s="66"/>
      <c r="Y90" s="65"/>
      <c r="Z90" s="66"/>
      <c r="AA90" s="65"/>
      <c r="AB90" s="66"/>
      <c r="AC90" s="65"/>
      <c r="AD90" s="66"/>
      <c r="AE90" s="65"/>
      <c r="AF90" s="66"/>
      <c r="AG90" s="65"/>
      <c r="AH90" s="66"/>
      <c r="AI90" s="65"/>
      <c r="AJ90" s="66"/>
      <c r="AK90" s="65"/>
      <c r="AL90" s="66"/>
      <c r="AM90" s="65"/>
      <c r="AN90" s="66"/>
      <c r="AO90" s="65"/>
      <c r="AP90" s="66"/>
      <c r="AQ90" s="65"/>
      <c r="AR90" s="66"/>
      <c r="AS90" s="65"/>
      <c r="AT90" s="66"/>
      <c r="AU90" s="25"/>
      <c r="AV90" s="100"/>
      <c r="AW90" s="100"/>
      <c r="AX90" s="100"/>
      <c r="AY90" s="101"/>
    </row>
    <row r="91" spans="1:51" ht="15.75" customHeight="1" thickTop="1" x14ac:dyDescent="0.15">
      <c r="A91" s="59" t="s">
        <v>94</v>
      </c>
      <c r="B91" s="60"/>
      <c r="C91" s="79">
        <v>0</v>
      </c>
      <c r="D91" s="80"/>
      <c r="E91" s="81" t="s">
        <v>9</v>
      </c>
      <c r="F91" s="82"/>
      <c r="G91" s="82"/>
      <c r="H91" s="82"/>
      <c r="I91" s="82"/>
      <c r="J91" s="82"/>
      <c r="K91" s="82"/>
      <c r="L91" s="82"/>
      <c r="M91" s="82"/>
      <c r="N91" s="83"/>
      <c r="O91" s="36">
        <v>2</v>
      </c>
      <c r="P91" s="37"/>
      <c r="Q91" s="36">
        <v>3</v>
      </c>
      <c r="R91" s="37"/>
      <c r="S91" s="36">
        <v>3</v>
      </c>
      <c r="T91" s="37"/>
      <c r="U91" s="36">
        <v>2</v>
      </c>
      <c r="V91" s="37"/>
      <c r="W91" s="36">
        <v>2</v>
      </c>
      <c r="X91" s="37"/>
      <c r="Y91" s="36">
        <v>3</v>
      </c>
      <c r="Z91" s="37"/>
      <c r="AA91" s="36">
        <v>2</v>
      </c>
      <c r="AB91" s="37"/>
      <c r="AC91" s="36">
        <v>2</v>
      </c>
      <c r="AD91" s="37"/>
      <c r="AE91" s="36">
        <v>2</v>
      </c>
      <c r="AF91" s="37"/>
      <c r="AG91" s="36">
        <v>2</v>
      </c>
      <c r="AH91" s="37"/>
      <c r="AI91" s="36">
        <v>2</v>
      </c>
      <c r="AJ91" s="37"/>
      <c r="AK91" s="36">
        <v>2</v>
      </c>
      <c r="AL91" s="37"/>
      <c r="AM91" s="36">
        <v>3</v>
      </c>
      <c r="AN91" s="37"/>
      <c r="AO91" s="36">
        <v>2</v>
      </c>
      <c r="AP91" s="37"/>
      <c r="AQ91" s="36">
        <v>3</v>
      </c>
      <c r="AR91" s="37"/>
      <c r="AS91" s="36">
        <v>2</v>
      </c>
      <c r="AT91" s="37"/>
      <c r="AU91" s="25"/>
      <c r="AV91" s="69">
        <f t="shared" ref="AV91" si="185">COUNTIF(O91:AT92,"1")</f>
        <v>0</v>
      </c>
      <c r="AW91" s="69">
        <f t="shared" ref="AW91" si="186">COUNTIF(O91:AT92,"2")</f>
        <v>11</v>
      </c>
      <c r="AX91" s="69">
        <f t="shared" ref="AX91" si="187">COUNTIF(O91:AT92,"3")</f>
        <v>5</v>
      </c>
      <c r="AY91" s="96">
        <f t="shared" ref="AY91" si="188">COUNTIF(O91:AT92,"4")</f>
        <v>0</v>
      </c>
    </row>
    <row r="92" spans="1:51" ht="15.75" customHeight="1" x14ac:dyDescent="0.15">
      <c r="A92" s="61"/>
      <c r="B92" s="62"/>
      <c r="C92" s="71"/>
      <c r="D92" s="72"/>
      <c r="E92" s="76"/>
      <c r="F92" s="77"/>
      <c r="G92" s="77"/>
      <c r="H92" s="77"/>
      <c r="I92" s="77"/>
      <c r="J92" s="77"/>
      <c r="K92" s="77"/>
      <c r="L92" s="77"/>
      <c r="M92" s="77"/>
      <c r="N92" s="78"/>
      <c r="O92" s="38"/>
      <c r="P92" s="39"/>
      <c r="Q92" s="38"/>
      <c r="R92" s="39"/>
      <c r="S92" s="38"/>
      <c r="T92" s="39"/>
      <c r="U92" s="38"/>
      <c r="V92" s="39"/>
      <c r="W92" s="38"/>
      <c r="X92" s="39"/>
      <c r="Y92" s="38"/>
      <c r="Z92" s="39"/>
      <c r="AA92" s="38"/>
      <c r="AB92" s="39"/>
      <c r="AC92" s="38"/>
      <c r="AD92" s="39"/>
      <c r="AE92" s="38"/>
      <c r="AF92" s="39"/>
      <c r="AG92" s="38"/>
      <c r="AH92" s="39"/>
      <c r="AI92" s="38"/>
      <c r="AJ92" s="39"/>
      <c r="AK92" s="38"/>
      <c r="AL92" s="39"/>
      <c r="AM92" s="38"/>
      <c r="AN92" s="39"/>
      <c r="AO92" s="38"/>
      <c r="AP92" s="39"/>
      <c r="AQ92" s="38"/>
      <c r="AR92" s="39"/>
      <c r="AS92" s="38"/>
      <c r="AT92" s="39"/>
      <c r="AU92" s="25"/>
      <c r="AV92" s="69"/>
      <c r="AW92" s="69"/>
      <c r="AX92" s="69"/>
      <c r="AY92" s="96"/>
    </row>
    <row r="93" spans="1:51" ht="15.75" customHeight="1" x14ac:dyDescent="0.15">
      <c r="A93" s="61"/>
      <c r="B93" s="62"/>
      <c r="C93" s="50">
        <v>1</v>
      </c>
      <c r="D93" s="51"/>
      <c r="E93" s="52" t="s">
        <v>65</v>
      </c>
      <c r="F93" s="53"/>
      <c r="G93" s="53"/>
      <c r="H93" s="53"/>
      <c r="I93" s="53"/>
      <c r="J93" s="53"/>
      <c r="K93" s="53"/>
      <c r="L93" s="53"/>
      <c r="M93" s="53"/>
      <c r="N93" s="54"/>
      <c r="O93" s="36">
        <v>2</v>
      </c>
      <c r="P93" s="37"/>
      <c r="Q93" s="36">
        <v>2</v>
      </c>
      <c r="R93" s="37"/>
      <c r="S93" s="36">
        <v>1</v>
      </c>
      <c r="T93" s="37"/>
      <c r="U93" s="36">
        <v>1</v>
      </c>
      <c r="V93" s="37"/>
      <c r="W93" s="36">
        <v>1</v>
      </c>
      <c r="X93" s="37"/>
      <c r="Y93" s="36">
        <v>1</v>
      </c>
      <c r="Z93" s="37"/>
      <c r="AA93" s="36">
        <v>2</v>
      </c>
      <c r="AB93" s="37"/>
      <c r="AC93" s="36">
        <v>2</v>
      </c>
      <c r="AD93" s="37"/>
      <c r="AE93" s="36">
        <v>2</v>
      </c>
      <c r="AF93" s="37"/>
      <c r="AG93" s="36">
        <v>1</v>
      </c>
      <c r="AH93" s="37"/>
      <c r="AI93" s="36">
        <v>1</v>
      </c>
      <c r="AJ93" s="37"/>
      <c r="AK93" s="36">
        <v>1</v>
      </c>
      <c r="AL93" s="37"/>
      <c r="AM93" s="36">
        <v>1</v>
      </c>
      <c r="AN93" s="37"/>
      <c r="AO93" s="36">
        <v>1</v>
      </c>
      <c r="AP93" s="37"/>
      <c r="AQ93" s="36">
        <v>1</v>
      </c>
      <c r="AR93" s="37"/>
      <c r="AS93" s="36">
        <v>1</v>
      </c>
      <c r="AT93" s="37"/>
      <c r="AU93" s="25"/>
      <c r="AV93" s="102">
        <f t="shared" ref="AV93" si="189">COUNTIF(O93:AT94,"1")</f>
        <v>11</v>
      </c>
      <c r="AW93" s="102">
        <f t="shared" ref="AW93" si="190">COUNTIF(O93:AT94,"2")</f>
        <v>5</v>
      </c>
      <c r="AX93" s="102">
        <f t="shared" ref="AX93" si="191">COUNTIF(O93:AT94,"3")</f>
        <v>0</v>
      </c>
      <c r="AY93" s="102">
        <f t="shared" ref="AY93" si="192">COUNTIF(O93:AT94,"4")</f>
        <v>0</v>
      </c>
    </row>
    <row r="94" spans="1:51" ht="15.75" customHeight="1" x14ac:dyDescent="0.15">
      <c r="A94" s="61"/>
      <c r="B94" s="62"/>
      <c r="C94" s="50"/>
      <c r="D94" s="51"/>
      <c r="E94" s="52"/>
      <c r="F94" s="53"/>
      <c r="G94" s="53"/>
      <c r="H94" s="53"/>
      <c r="I94" s="53"/>
      <c r="J94" s="53"/>
      <c r="K94" s="53"/>
      <c r="L94" s="53"/>
      <c r="M94" s="53"/>
      <c r="N94" s="54"/>
      <c r="O94" s="38"/>
      <c r="P94" s="39"/>
      <c r="Q94" s="38"/>
      <c r="R94" s="39"/>
      <c r="S94" s="38"/>
      <c r="T94" s="39"/>
      <c r="U94" s="38"/>
      <c r="V94" s="39"/>
      <c r="W94" s="38"/>
      <c r="X94" s="39"/>
      <c r="Y94" s="38"/>
      <c r="Z94" s="39"/>
      <c r="AA94" s="38"/>
      <c r="AB94" s="39"/>
      <c r="AC94" s="38"/>
      <c r="AD94" s="39"/>
      <c r="AE94" s="38"/>
      <c r="AF94" s="39"/>
      <c r="AG94" s="38"/>
      <c r="AH94" s="39"/>
      <c r="AI94" s="38"/>
      <c r="AJ94" s="39"/>
      <c r="AK94" s="38"/>
      <c r="AL94" s="39"/>
      <c r="AM94" s="38"/>
      <c r="AN94" s="39"/>
      <c r="AO94" s="38"/>
      <c r="AP94" s="39"/>
      <c r="AQ94" s="38"/>
      <c r="AR94" s="39"/>
      <c r="AS94" s="38"/>
      <c r="AT94" s="39"/>
      <c r="AU94" s="25"/>
      <c r="AV94" s="102"/>
      <c r="AW94" s="102"/>
      <c r="AX94" s="102"/>
      <c r="AY94" s="102"/>
    </row>
    <row r="95" spans="1:51" ht="15.75" customHeight="1" x14ac:dyDescent="0.15">
      <c r="A95" s="61"/>
      <c r="B95" s="62"/>
      <c r="C95" s="50">
        <v>2</v>
      </c>
      <c r="D95" s="51"/>
      <c r="E95" s="52" t="s">
        <v>66</v>
      </c>
      <c r="F95" s="53"/>
      <c r="G95" s="53"/>
      <c r="H95" s="53"/>
      <c r="I95" s="53"/>
      <c r="J95" s="53"/>
      <c r="K95" s="53"/>
      <c r="L95" s="53"/>
      <c r="M95" s="53"/>
      <c r="N95" s="54"/>
      <c r="O95" s="36">
        <v>1</v>
      </c>
      <c r="P95" s="37"/>
      <c r="Q95" s="36">
        <v>2</v>
      </c>
      <c r="R95" s="37"/>
      <c r="S95" s="36">
        <v>1</v>
      </c>
      <c r="T95" s="37"/>
      <c r="U95" s="36">
        <v>1</v>
      </c>
      <c r="V95" s="37"/>
      <c r="W95" s="36">
        <v>1</v>
      </c>
      <c r="X95" s="37"/>
      <c r="Y95" s="36">
        <v>2</v>
      </c>
      <c r="Z95" s="37"/>
      <c r="AA95" s="36">
        <v>1</v>
      </c>
      <c r="AB95" s="37"/>
      <c r="AC95" s="36">
        <v>2</v>
      </c>
      <c r="AD95" s="37"/>
      <c r="AE95" s="36">
        <v>1</v>
      </c>
      <c r="AF95" s="37"/>
      <c r="AG95" s="36">
        <v>1</v>
      </c>
      <c r="AH95" s="37"/>
      <c r="AI95" s="36">
        <v>1</v>
      </c>
      <c r="AJ95" s="37"/>
      <c r="AK95" s="36">
        <v>1</v>
      </c>
      <c r="AL95" s="37"/>
      <c r="AM95" s="36">
        <v>1</v>
      </c>
      <c r="AN95" s="37"/>
      <c r="AO95" s="36">
        <v>1</v>
      </c>
      <c r="AP95" s="37"/>
      <c r="AQ95" s="36">
        <v>2</v>
      </c>
      <c r="AR95" s="37"/>
      <c r="AS95" s="36">
        <v>2</v>
      </c>
      <c r="AT95" s="37"/>
      <c r="AU95" s="25"/>
      <c r="AV95" s="102">
        <f t="shared" ref="AV95" si="193">COUNTIF(O95:AT96,"1")</f>
        <v>11</v>
      </c>
      <c r="AW95" s="102">
        <f t="shared" ref="AW95" si="194">COUNTIF(O95:AT96,"2")</f>
        <v>5</v>
      </c>
      <c r="AX95" s="102">
        <f t="shared" ref="AX95" si="195">COUNTIF(O95:AT96,"3")</f>
        <v>0</v>
      </c>
      <c r="AY95" s="102">
        <f t="shared" ref="AY95" si="196">COUNTIF(O95:AT96,"4")</f>
        <v>0</v>
      </c>
    </row>
    <row r="96" spans="1:51" ht="15.75" customHeight="1" x14ac:dyDescent="0.15">
      <c r="A96" s="61"/>
      <c r="B96" s="62"/>
      <c r="C96" s="50"/>
      <c r="D96" s="51"/>
      <c r="E96" s="52"/>
      <c r="F96" s="53"/>
      <c r="G96" s="53"/>
      <c r="H96" s="53"/>
      <c r="I96" s="53"/>
      <c r="J96" s="53"/>
      <c r="K96" s="53"/>
      <c r="L96" s="53"/>
      <c r="M96" s="53"/>
      <c r="N96" s="54"/>
      <c r="O96" s="38"/>
      <c r="P96" s="39"/>
      <c r="Q96" s="38"/>
      <c r="R96" s="39"/>
      <c r="S96" s="38"/>
      <c r="T96" s="39"/>
      <c r="U96" s="38"/>
      <c r="V96" s="39"/>
      <c r="W96" s="38"/>
      <c r="X96" s="39"/>
      <c r="Y96" s="38"/>
      <c r="Z96" s="39"/>
      <c r="AA96" s="38"/>
      <c r="AB96" s="39"/>
      <c r="AC96" s="38"/>
      <c r="AD96" s="39"/>
      <c r="AE96" s="38"/>
      <c r="AF96" s="39"/>
      <c r="AG96" s="38"/>
      <c r="AH96" s="39"/>
      <c r="AI96" s="38"/>
      <c r="AJ96" s="39"/>
      <c r="AK96" s="38"/>
      <c r="AL96" s="39"/>
      <c r="AM96" s="38"/>
      <c r="AN96" s="39"/>
      <c r="AO96" s="38"/>
      <c r="AP96" s="39"/>
      <c r="AQ96" s="38"/>
      <c r="AR96" s="39"/>
      <c r="AS96" s="38"/>
      <c r="AT96" s="39"/>
      <c r="AU96" s="25"/>
      <c r="AV96" s="102"/>
      <c r="AW96" s="102"/>
      <c r="AX96" s="102"/>
      <c r="AY96" s="102"/>
    </row>
    <row r="97" spans="1:51" ht="15.75" customHeight="1" x14ac:dyDescent="0.15">
      <c r="A97" s="61"/>
      <c r="B97" s="62"/>
      <c r="C97" s="50">
        <v>3</v>
      </c>
      <c r="D97" s="51"/>
      <c r="E97" s="52" t="s">
        <v>67</v>
      </c>
      <c r="F97" s="53"/>
      <c r="G97" s="53"/>
      <c r="H97" s="53"/>
      <c r="I97" s="53"/>
      <c r="J97" s="53"/>
      <c r="K97" s="53"/>
      <c r="L97" s="53"/>
      <c r="M97" s="53"/>
      <c r="N97" s="54"/>
      <c r="O97" s="36">
        <v>2</v>
      </c>
      <c r="P97" s="37"/>
      <c r="Q97" s="36">
        <v>3</v>
      </c>
      <c r="R97" s="37"/>
      <c r="S97" s="36">
        <v>2</v>
      </c>
      <c r="T97" s="37"/>
      <c r="U97" s="36">
        <v>2</v>
      </c>
      <c r="V97" s="37"/>
      <c r="W97" s="36">
        <v>2</v>
      </c>
      <c r="X97" s="37"/>
      <c r="Y97" s="36">
        <v>2</v>
      </c>
      <c r="Z97" s="37"/>
      <c r="AA97" s="36">
        <v>2</v>
      </c>
      <c r="AB97" s="37"/>
      <c r="AC97" s="36">
        <v>2</v>
      </c>
      <c r="AD97" s="37"/>
      <c r="AE97" s="36">
        <v>2</v>
      </c>
      <c r="AF97" s="37"/>
      <c r="AG97" s="36">
        <v>1</v>
      </c>
      <c r="AH97" s="37"/>
      <c r="AI97" s="36">
        <v>2</v>
      </c>
      <c r="AJ97" s="37"/>
      <c r="AK97" s="36">
        <v>2</v>
      </c>
      <c r="AL97" s="37"/>
      <c r="AM97" s="36">
        <v>3</v>
      </c>
      <c r="AN97" s="37"/>
      <c r="AO97" s="36">
        <v>1</v>
      </c>
      <c r="AP97" s="37"/>
      <c r="AQ97" s="36">
        <v>2</v>
      </c>
      <c r="AR97" s="37"/>
      <c r="AS97" s="36">
        <v>2</v>
      </c>
      <c r="AT97" s="37"/>
      <c r="AU97" s="25"/>
      <c r="AV97" s="102">
        <f t="shared" ref="AV97" si="197">COUNTIF(O97:AT98,"1")</f>
        <v>2</v>
      </c>
      <c r="AW97" s="102">
        <f t="shared" ref="AW97" si="198">COUNTIF(O97:AT98,"2")</f>
        <v>12</v>
      </c>
      <c r="AX97" s="102">
        <f t="shared" ref="AX97" si="199">COUNTIF(O97:AT98,"3")</f>
        <v>2</v>
      </c>
      <c r="AY97" s="102">
        <f t="shared" ref="AY97" si="200">COUNTIF(O97:AT98,"4")</f>
        <v>0</v>
      </c>
    </row>
    <row r="98" spans="1:51" ht="15.75" customHeight="1" x14ac:dyDescent="0.15">
      <c r="A98" s="61"/>
      <c r="B98" s="62"/>
      <c r="C98" s="50"/>
      <c r="D98" s="51"/>
      <c r="E98" s="52"/>
      <c r="F98" s="53"/>
      <c r="G98" s="53"/>
      <c r="H98" s="53"/>
      <c r="I98" s="53"/>
      <c r="J98" s="53"/>
      <c r="K98" s="53"/>
      <c r="L98" s="53"/>
      <c r="M98" s="53"/>
      <c r="N98" s="54"/>
      <c r="O98" s="38"/>
      <c r="P98" s="39"/>
      <c r="Q98" s="38"/>
      <c r="R98" s="39"/>
      <c r="S98" s="38"/>
      <c r="T98" s="39"/>
      <c r="U98" s="38"/>
      <c r="V98" s="39"/>
      <c r="W98" s="38"/>
      <c r="X98" s="39"/>
      <c r="Y98" s="38"/>
      <c r="Z98" s="39"/>
      <c r="AA98" s="38"/>
      <c r="AB98" s="39"/>
      <c r="AC98" s="38"/>
      <c r="AD98" s="39"/>
      <c r="AE98" s="38"/>
      <c r="AF98" s="39"/>
      <c r="AG98" s="38"/>
      <c r="AH98" s="39"/>
      <c r="AI98" s="38"/>
      <c r="AJ98" s="39"/>
      <c r="AK98" s="38"/>
      <c r="AL98" s="39"/>
      <c r="AM98" s="38"/>
      <c r="AN98" s="39"/>
      <c r="AO98" s="38"/>
      <c r="AP98" s="39"/>
      <c r="AQ98" s="38"/>
      <c r="AR98" s="39"/>
      <c r="AS98" s="38"/>
      <c r="AT98" s="39"/>
      <c r="AU98" s="25"/>
      <c r="AV98" s="102"/>
      <c r="AW98" s="102"/>
      <c r="AX98" s="102"/>
      <c r="AY98" s="102"/>
    </row>
    <row r="99" spans="1:51" ht="15.75" customHeight="1" x14ac:dyDescent="0.15">
      <c r="A99" s="61"/>
      <c r="B99" s="62"/>
      <c r="C99" s="50">
        <v>4</v>
      </c>
      <c r="D99" s="51"/>
      <c r="E99" s="52" t="s">
        <v>68</v>
      </c>
      <c r="F99" s="53"/>
      <c r="G99" s="53"/>
      <c r="H99" s="53"/>
      <c r="I99" s="53"/>
      <c r="J99" s="53"/>
      <c r="K99" s="53"/>
      <c r="L99" s="53"/>
      <c r="M99" s="53"/>
      <c r="N99" s="54"/>
      <c r="O99" s="36">
        <v>3</v>
      </c>
      <c r="P99" s="37"/>
      <c r="Q99" s="36">
        <v>3</v>
      </c>
      <c r="R99" s="37"/>
      <c r="S99" s="36">
        <v>4</v>
      </c>
      <c r="T99" s="37"/>
      <c r="U99" s="36">
        <v>2</v>
      </c>
      <c r="V99" s="37"/>
      <c r="W99" s="36">
        <v>4</v>
      </c>
      <c r="X99" s="37"/>
      <c r="Y99" s="36">
        <v>4</v>
      </c>
      <c r="Z99" s="37"/>
      <c r="AA99" s="36">
        <v>3</v>
      </c>
      <c r="AB99" s="37"/>
      <c r="AC99" s="36">
        <v>4</v>
      </c>
      <c r="AD99" s="37"/>
      <c r="AE99" s="36">
        <v>3</v>
      </c>
      <c r="AF99" s="37"/>
      <c r="AG99" s="36">
        <v>3</v>
      </c>
      <c r="AH99" s="37"/>
      <c r="AI99" s="36">
        <v>3</v>
      </c>
      <c r="AJ99" s="37"/>
      <c r="AK99" s="36">
        <v>4</v>
      </c>
      <c r="AL99" s="37"/>
      <c r="AM99" s="36">
        <v>4</v>
      </c>
      <c r="AN99" s="37"/>
      <c r="AO99" s="36">
        <v>3</v>
      </c>
      <c r="AP99" s="37"/>
      <c r="AQ99" s="36">
        <v>2</v>
      </c>
      <c r="AR99" s="37"/>
      <c r="AS99" s="36">
        <v>2</v>
      </c>
      <c r="AT99" s="37"/>
      <c r="AU99" s="25"/>
      <c r="AV99" s="102">
        <f t="shared" ref="AV99" si="201">COUNTIF(O99:AT100,"1")</f>
        <v>0</v>
      </c>
      <c r="AW99" s="102">
        <f t="shared" ref="AW99" si="202">COUNTIF(O99:AT100,"2")</f>
        <v>3</v>
      </c>
      <c r="AX99" s="102">
        <f t="shared" ref="AX99" si="203">COUNTIF(O99:AT100,"3")</f>
        <v>7</v>
      </c>
      <c r="AY99" s="102">
        <f t="shared" ref="AY99" si="204">COUNTIF(O99:AT100,"4")</f>
        <v>6</v>
      </c>
    </row>
    <row r="100" spans="1:51" ht="15.75" customHeight="1" x14ac:dyDescent="0.15">
      <c r="A100" s="61"/>
      <c r="B100" s="62"/>
      <c r="C100" s="50"/>
      <c r="D100" s="51"/>
      <c r="E100" s="52"/>
      <c r="F100" s="53"/>
      <c r="G100" s="53"/>
      <c r="H100" s="53"/>
      <c r="I100" s="53"/>
      <c r="J100" s="53"/>
      <c r="K100" s="53"/>
      <c r="L100" s="53"/>
      <c r="M100" s="53"/>
      <c r="N100" s="54"/>
      <c r="O100" s="38"/>
      <c r="P100" s="39"/>
      <c r="Q100" s="38"/>
      <c r="R100" s="39"/>
      <c r="S100" s="38"/>
      <c r="T100" s="39"/>
      <c r="U100" s="38"/>
      <c r="V100" s="39"/>
      <c r="W100" s="38"/>
      <c r="X100" s="39"/>
      <c r="Y100" s="38"/>
      <c r="Z100" s="39"/>
      <c r="AA100" s="38"/>
      <c r="AB100" s="39"/>
      <c r="AC100" s="38"/>
      <c r="AD100" s="39"/>
      <c r="AE100" s="38"/>
      <c r="AF100" s="39"/>
      <c r="AG100" s="38"/>
      <c r="AH100" s="39"/>
      <c r="AI100" s="38"/>
      <c r="AJ100" s="39"/>
      <c r="AK100" s="38"/>
      <c r="AL100" s="39"/>
      <c r="AM100" s="38"/>
      <c r="AN100" s="39"/>
      <c r="AO100" s="38"/>
      <c r="AP100" s="39"/>
      <c r="AQ100" s="38"/>
      <c r="AR100" s="39"/>
      <c r="AS100" s="38"/>
      <c r="AT100" s="39"/>
      <c r="AU100" s="25"/>
      <c r="AV100" s="102"/>
      <c r="AW100" s="102"/>
      <c r="AX100" s="102"/>
      <c r="AY100" s="102"/>
    </row>
    <row r="101" spans="1:51" ht="15.75" customHeight="1" x14ac:dyDescent="0.15">
      <c r="A101" s="61"/>
      <c r="B101" s="62"/>
      <c r="C101" s="50">
        <v>5</v>
      </c>
      <c r="D101" s="51"/>
      <c r="E101" s="52" t="s">
        <v>69</v>
      </c>
      <c r="F101" s="53"/>
      <c r="G101" s="53"/>
      <c r="H101" s="53"/>
      <c r="I101" s="53"/>
      <c r="J101" s="53"/>
      <c r="K101" s="53"/>
      <c r="L101" s="53"/>
      <c r="M101" s="53"/>
      <c r="N101" s="54"/>
      <c r="O101" s="36">
        <v>3</v>
      </c>
      <c r="P101" s="37"/>
      <c r="Q101" s="36">
        <v>2</v>
      </c>
      <c r="R101" s="37"/>
      <c r="S101" s="36">
        <v>2</v>
      </c>
      <c r="T101" s="37"/>
      <c r="U101" s="36">
        <v>2</v>
      </c>
      <c r="V101" s="37"/>
      <c r="W101" s="36">
        <v>1</v>
      </c>
      <c r="X101" s="37"/>
      <c r="Y101" s="36">
        <v>2</v>
      </c>
      <c r="Z101" s="37"/>
      <c r="AA101" s="36">
        <v>3</v>
      </c>
      <c r="AB101" s="37"/>
      <c r="AC101" s="36">
        <v>2</v>
      </c>
      <c r="AD101" s="37"/>
      <c r="AE101" s="36">
        <v>3</v>
      </c>
      <c r="AF101" s="37"/>
      <c r="AG101" s="36">
        <v>2</v>
      </c>
      <c r="AH101" s="37"/>
      <c r="AI101" s="36">
        <v>2</v>
      </c>
      <c r="AJ101" s="37"/>
      <c r="AK101" s="36">
        <v>2</v>
      </c>
      <c r="AL101" s="37"/>
      <c r="AM101" s="36">
        <v>2</v>
      </c>
      <c r="AN101" s="37"/>
      <c r="AO101" s="36">
        <v>2</v>
      </c>
      <c r="AP101" s="37"/>
      <c r="AQ101" s="36">
        <v>2</v>
      </c>
      <c r="AR101" s="37"/>
      <c r="AS101" s="36">
        <v>3</v>
      </c>
      <c r="AT101" s="37"/>
      <c r="AU101" s="25"/>
      <c r="AV101" s="69">
        <f t="shared" ref="AV101" si="205">COUNTIF(O101:AT102,"1")</f>
        <v>1</v>
      </c>
      <c r="AW101" s="69">
        <f t="shared" ref="AW101" si="206">COUNTIF(O101:AT102,"2")</f>
        <v>11</v>
      </c>
      <c r="AX101" s="69">
        <f t="shared" ref="AX101" si="207">COUNTIF(O101:AT102,"3")</f>
        <v>4</v>
      </c>
      <c r="AY101" s="96">
        <f t="shared" ref="AY101" si="208">COUNTIF(O101:AT102,"4")</f>
        <v>0</v>
      </c>
    </row>
    <row r="102" spans="1:51" ht="15.75" customHeight="1" thickBot="1" x14ac:dyDescent="0.2">
      <c r="A102" s="63"/>
      <c r="B102" s="64"/>
      <c r="C102" s="84"/>
      <c r="D102" s="85"/>
      <c r="E102" s="86"/>
      <c r="F102" s="87"/>
      <c r="G102" s="87"/>
      <c r="H102" s="87"/>
      <c r="I102" s="87"/>
      <c r="J102" s="87"/>
      <c r="K102" s="87"/>
      <c r="L102" s="87"/>
      <c r="M102" s="87"/>
      <c r="N102" s="88"/>
      <c r="O102" s="65"/>
      <c r="P102" s="66"/>
      <c r="Q102" s="65"/>
      <c r="R102" s="66"/>
      <c r="S102" s="65"/>
      <c r="T102" s="66"/>
      <c r="U102" s="65"/>
      <c r="V102" s="66"/>
      <c r="W102" s="65"/>
      <c r="X102" s="66"/>
      <c r="Y102" s="65"/>
      <c r="Z102" s="66"/>
      <c r="AA102" s="65"/>
      <c r="AB102" s="66"/>
      <c r="AC102" s="65"/>
      <c r="AD102" s="66"/>
      <c r="AE102" s="65"/>
      <c r="AF102" s="66"/>
      <c r="AG102" s="65"/>
      <c r="AH102" s="66"/>
      <c r="AI102" s="65"/>
      <c r="AJ102" s="66"/>
      <c r="AK102" s="65"/>
      <c r="AL102" s="66"/>
      <c r="AM102" s="65"/>
      <c r="AN102" s="66"/>
      <c r="AO102" s="65"/>
      <c r="AP102" s="66"/>
      <c r="AQ102" s="65"/>
      <c r="AR102" s="66"/>
      <c r="AS102" s="65"/>
      <c r="AT102" s="66"/>
      <c r="AU102" s="25"/>
      <c r="AV102" s="71"/>
      <c r="AW102" s="71"/>
      <c r="AX102" s="71"/>
      <c r="AY102" s="99"/>
    </row>
    <row r="103" spans="1:51" ht="15.75" customHeight="1" thickTop="1" x14ac:dyDescent="0.15"/>
  </sheetData>
  <mergeCells count="1106">
    <mergeCell ref="AV99:AV100"/>
    <mergeCell ref="AW99:AW100"/>
    <mergeCell ref="AX99:AX100"/>
    <mergeCell ref="AY99:AY100"/>
    <mergeCell ref="AV101:AV102"/>
    <mergeCell ref="AW101:AW102"/>
    <mergeCell ref="AX101:AX102"/>
    <mergeCell ref="AY101:AY102"/>
    <mergeCell ref="AV93:AV94"/>
    <mergeCell ref="AW93:AW94"/>
    <mergeCell ref="AX93:AX94"/>
    <mergeCell ref="AY93:AY94"/>
    <mergeCell ref="AV95:AV96"/>
    <mergeCell ref="AW95:AW96"/>
    <mergeCell ref="AX95:AX96"/>
    <mergeCell ref="AY95:AY96"/>
    <mergeCell ref="AV97:AV98"/>
    <mergeCell ref="AW97:AW98"/>
    <mergeCell ref="AX97:AX98"/>
    <mergeCell ref="AY97:AY98"/>
    <mergeCell ref="AV87:AV88"/>
    <mergeCell ref="AW87:AW88"/>
    <mergeCell ref="AX87:AX88"/>
    <mergeCell ref="AY87:AY88"/>
    <mergeCell ref="AV89:AV90"/>
    <mergeCell ref="AW89:AW90"/>
    <mergeCell ref="AX89:AX90"/>
    <mergeCell ref="AY89:AY90"/>
    <mergeCell ref="AV91:AV92"/>
    <mergeCell ref="AW91:AW92"/>
    <mergeCell ref="AX91:AX92"/>
    <mergeCell ref="AY91:AY92"/>
    <mergeCell ref="AV81:AV82"/>
    <mergeCell ref="AW81:AW82"/>
    <mergeCell ref="AX81:AX82"/>
    <mergeCell ref="AY81:AY82"/>
    <mergeCell ref="AV83:AV84"/>
    <mergeCell ref="AW83:AW84"/>
    <mergeCell ref="AX83:AX84"/>
    <mergeCell ref="AY83:AY84"/>
    <mergeCell ref="AV85:AV86"/>
    <mergeCell ref="AW85:AW86"/>
    <mergeCell ref="AX85:AX86"/>
    <mergeCell ref="AY85:AY86"/>
    <mergeCell ref="AV75:AV76"/>
    <mergeCell ref="AW75:AW76"/>
    <mergeCell ref="AX75:AX76"/>
    <mergeCell ref="AY75:AY76"/>
    <mergeCell ref="AV77:AV78"/>
    <mergeCell ref="AW77:AW78"/>
    <mergeCell ref="AX77:AX78"/>
    <mergeCell ref="AY77:AY78"/>
    <mergeCell ref="AV79:AV80"/>
    <mergeCell ref="AW79:AW80"/>
    <mergeCell ref="AX79:AX80"/>
    <mergeCell ref="AY79:AY80"/>
    <mergeCell ref="AV69:AV70"/>
    <mergeCell ref="AW69:AW70"/>
    <mergeCell ref="AX69:AX70"/>
    <mergeCell ref="AY69:AY70"/>
    <mergeCell ref="AV71:AV72"/>
    <mergeCell ref="AW71:AW72"/>
    <mergeCell ref="AX71:AX72"/>
    <mergeCell ref="AY71:AY72"/>
    <mergeCell ref="AV73:AV74"/>
    <mergeCell ref="AW73:AW74"/>
    <mergeCell ref="AX73:AX74"/>
    <mergeCell ref="AY73:AY74"/>
    <mergeCell ref="AV61:AV62"/>
    <mergeCell ref="AW61:AW62"/>
    <mergeCell ref="AX61:AX62"/>
    <mergeCell ref="AY61:AY62"/>
    <mergeCell ref="AV63:AV64"/>
    <mergeCell ref="AW63:AW64"/>
    <mergeCell ref="AX63:AX64"/>
    <mergeCell ref="AY63:AY64"/>
    <mergeCell ref="AV65:AV66"/>
    <mergeCell ref="AW65:AW66"/>
    <mergeCell ref="AX65:AX66"/>
    <mergeCell ref="AY65:AY66"/>
    <mergeCell ref="AV55:AV56"/>
    <mergeCell ref="AW55:AW56"/>
    <mergeCell ref="AX55:AX56"/>
    <mergeCell ref="AY55:AY56"/>
    <mergeCell ref="AV57:AV58"/>
    <mergeCell ref="AW57:AW58"/>
    <mergeCell ref="AX57:AX58"/>
    <mergeCell ref="AY57:AY58"/>
    <mergeCell ref="AV59:AV60"/>
    <mergeCell ref="AW59:AW60"/>
    <mergeCell ref="AX59:AX60"/>
    <mergeCell ref="AY59:AY60"/>
    <mergeCell ref="AV49:AV50"/>
    <mergeCell ref="AW49:AW50"/>
    <mergeCell ref="AX49:AX50"/>
    <mergeCell ref="AY49:AY50"/>
    <mergeCell ref="AV51:AV52"/>
    <mergeCell ref="AW51:AW52"/>
    <mergeCell ref="AX51:AX52"/>
    <mergeCell ref="AY51:AY52"/>
    <mergeCell ref="AV53:AV54"/>
    <mergeCell ref="AW53:AW54"/>
    <mergeCell ref="AX53:AX54"/>
    <mergeCell ref="AY53:AY54"/>
    <mergeCell ref="AV43:AV44"/>
    <mergeCell ref="AW43:AW44"/>
    <mergeCell ref="AX43:AX44"/>
    <mergeCell ref="AY43:AY44"/>
    <mergeCell ref="AV45:AV46"/>
    <mergeCell ref="AW45:AW46"/>
    <mergeCell ref="AX45:AX46"/>
    <mergeCell ref="AY45:AY46"/>
    <mergeCell ref="AV47:AV48"/>
    <mergeCell ref="AW47:AW48"/>
    <mergeCell ref="AX47:AX48"/>
    <mergeCell ref="AY47:AY48"/>
    <mergeCell ref="AV37:AV38"/>
    <mergeCell ref="AW37:AW38"/>
    <mergeCell ref="AX37:AX38"/>
    <mergeCell ref="AY37:AY38"/>
    <mergeCell ref="AV39:AV40"/>
    <mergeCell ref="AW39:AW40"/>
    <mergeCell ref="AX39:AX40"/>
    <mergeCell ref="AY39:AY40"/>
    <mergeCell ref="AV41:AV42"/>
    <mergeCell ref="AW41:AW42"/>
    <mergeCell ref="AX41:AX42"/>
    <mergeCell ref="AY41:AY42"/>
    <mergeCell ref="AV31:AV32"/>
    <mergeCell ref="AW31:AW32"/>
    <mergeCell ref="AX31:AX32"/>
    <mergeCell ref="AY31:AY32"/>
    <mergeCell ref="AV33:AV34"/>
    <mergeCell ref="AW33:AW34"/>
    <mergeCell ref="AX33:AX34"/>
    <mergeCell ref="AY33:AY34"/>
    <mergeCell ref="AV35:AV36"/>
    <mergeCell ref="AW35:AW36"/>
    <mergeCell ref="AX35:AX36"/>
    <mergeCell ref="AY35:AY36"/>
    <mergeCell ref="AV25:AV26"/>
    <mergeCell ref="AW25:AW26"/>
    <mergeCell ref="AX25:AX26"/>
    <mergeCell ref="AY25:AY26"/>
    <mergeCell ref="AV27:AV28"/>
    <mergeCell ref="AW27:AW28"/>
    <mergeCell ref="AX27:AX28"/>
    <mergeCell ref="AY27:AY28"/>
    <mergeCell ref="AV29:AV30"/>
    <mergeCell ref="AW29:AW30"/>
    <mergeCell ref="AX29:AX30"/>
    <mergeCell ref="AY29:AY30"/>
    <mergeCell ref="AV19:AV20"/>
    <mergeCell ref="AW19:AW20"/>
    <mergeCell ref="AX19:AX20"/>
    <mergeCell ref="AY19:AY20"/>
    <mergeCell ref="AV21:AV22"/>
    <mergeCell ref="AW21:AW22"/>
    <mergeCell ref="AX21:AX22"/>
    <mergeCell ref="AY21:AY22"/>
    <mergeCell ref="AV23:AV24"/>
    <mergeCell ref="AW23:AW24"/>
    <mergeCell ref="AX23:AX24"/>
    <mergeCell ref="AY23:AY24"/>
    <mergeCell ref="AV13:AV14"/>
    <mergeCell ref="AW13:AW14"/>
    <mergeCell ref="AX13:AX14"/>
    <mergeCell ref="AY13:AY14"/>
    <mergeCell ref="AV15:AV16"/>
    <mergeCell ref="AW15:AW16"/>
    <mergeCell ref="AX15:AX16"/>
    <mergeCell ref="AY15:AY16"/>
    <mergeCell ref="AV17:AV18"/>
    <mergeCell ref="AW17:AW18"/>
    <mergeCell ref="AX17:AX18"/>
    <mergeCell ref="AY17:AY18"/>
    <mergeCell ref="AV7:AV8"/>
    <mergeCell ref="AW7:AW8"/>
    <mergeCell ref="AX7:AX8"/>
    <mergeCell ref="AY7:AY8"/>
    <mergeCell ref="AV9:AV10"/>
    <mergeCell ref="AW9:AW10"/>
    <mergeCell ref="AX9:AX10"/>
    <mergeCell ref="AY9:AY10"/>
    <mergeCell ref="AV11:AV12"/>
    <mergeCell ref="AW11:AW12"/>
    <mergeCell ref="AX11:AX12"/>
    <mergeCell ref="AY11:AY12"/>
    <mergeCell ref="AV1:AV2"/>
    <mergeCell ref="AW1:AW2"/>
    <mergeCell ref="AX1:AX2"/>
    <mergeCell ref="AY1:AY2"/>
    <mergeCell ref="AV3:AV4"/>
    <mergeCell ref="AW3:AW4"/>
    <mergeCell ref="AX3:AX4"/>
    <mergeCell ref="AY3:AY4"/>
    <mergeCell ref="AV5:AV6"/>
    <mergeCell ref="AW5:AW6"/>
    <mergeCell ref="AX5:AX6"/>
    <mergeCell ref="AY5:AY6"/>
    <mergeCell ref="AK101:AL102"/>
    <mergeCell ref="AM101:AN102"/>
    <mergeCell ref="AO99:AP100"/>
    <mergeCell ref="AQ99:AR100"/>
    <mergeCell ref="AS99:AT100"/>
    <mergeCell ref="AM99:AN100"/>
    <mergeCell ref="AM95:AN96"/>
    <mergeCell ref="AQ89:AR90"/>
    <mergeCell ref="AS89:AT90"/>
    <mergeCell ref="AS81:AT82"/>
    <mergeCell ref="AS77:AT78"/>
    <mergeCell ref="AO71:AP72"/>
    <mergeCell ref="AQ71:AR72"/>
    <mergeCell ref="AS71:AT72"/>
    <mergeCell ref="AK69:AL70"/>
    <mergeCell ref="AM69:AN70"/>
    <mergeCell ref="AO69:AP70"/>
    <mergeCell ref="AQ69:AR70"/>
    <mergeCell ref="AS69:AT70"/>
    <mergeCell ref="AM59:AN60"/>
    <mergeCell ref="U97:V98"/>
    <mergeCell ref="W97:X98"/>
    <mergeCell ref="Y97:Z98"/>
    <mergeCell ref="AA97:AB98"/>
    <mergeCell ref="U101:V102"/>
    <mergeCell ref="W101:X102"/>
    <mergeCell ref="Y101:Z102"/>
    <mergeCell ref="AA101:AB102"/>
    <mergeCell ref="AC99:AD100"/>
    <mergeCell ref="AE99:AF100"/>
    <mergeCell ref="AG99:AH100"/>
    <mergeCell ref="AI99:AJ100"/>
    <mergeCell ref="AK99:AL100"/>
    <mergeCell ref="AO101:AP102"/>
    <mergeCell ref="AQ101:AR102"/>
    <mergeCell ref="AS101:AT102"/>
    <mergeCell ref="AC101:AD102"/>
    <mergeCell ref="AE101:AF102"/>
    <mergeCell ref="AG101:AH102"/>
    <mergeCell ref="AI101:AJ102"/>
    <mergeCell ref="U99:V100"/>
    <mergeCell ref="W99:X100"/>
    <mergeCell ref="Y99:Z100"/>
    <mergeCell ref="AA99:AB100"/>
    <mergeCell ref="AC97:AD98"/>
    <mergeCell ref="AE97:AF98"/>
    <mergeCell ref="AG97:AH98"/>
    <mergeCell ref="AI97:AJ98"/>
    <mergeCell ref="AK97:AL98"/>
    <mergeCell ref="AI95:AJ96"/>
    <mergeCell ref="AK95:AL96"/>
    <mergeCell ref="AE91:AF92"/>
    <mergeCell ref="AG91:AH92"/>
    <mergeCell ref="AI91:AJ92"/>
    <mergeCell ref="AK91:AL92"/>
    <mergeCell ref="AO97:AP98"/>
    <mergeCell ref="AQ97:AR98"/>
    <mergeCell ref="AE95:AF96"/>
    <mergeCell ref="AG95:AH96"/>
    <mergeCell ref="AS97:AT98"/>
    <mergeCell ref="AM97:AN98"/>
    <mergeCell ref="AM91:AN92"/>
    <mergeCell ref="AO93:AP94"/>
    <mergeCell ref="AQ93:AR94"/>
    <mergeCell ref="AS93:AT94"/>
    <mergeCell ref="O95:P96"/>
    <mergeCell ref="Q95:R96"/>
    <mergeCell ref="S95:T96"/>
    <mergeCell ref="U95:V96"/>
    <mergeCell ref="W95:X96"/>
    <mergeCell ref="Y95:Z96"/>
    <mergeCell ref="AA95:AB96"/>
    <mergeCell ref="AC93:AD94"/>
    <mergeCell ref="AE93:AF94"/>
    <mergeCell ref="AG93:AH94"/>
    <mergeCell ref="AI93:AJ94"/>
    <mergeCell ref="AK93:AL94"/>
    <mergeCell ref="AM93:AN94"/>
    <mergeCell ref="AO95:AP96"/>
    <mergeCell ref="AQ95:AR96"/>
    <mergeCell ref="AS95:AT96"/>
    <mergeCell ref="AC95:AD96"/>
    <mergeCell ref="C101:D102"/>
    <mergeCell ref="E101:N102"/>
    <mergeCell ref="A91:B102"/>
    <mergeCell ref="O91:P92"/>
    <mergeCell ref="Q91:R92"/>
    <mergeCell ref="S91:T92"/>
    <mergeCell ref="C95:D96"/>
    <mergeCell ref="E95:N96"/>
    <mergeCell ref="C97:D98"/>
    <mergeCell ref="E97:N98"/>
    <mergeCell ref="C99:D100"/>
    <mergeCell ref="E99:N100"/>
    <mergeCell ref="O93:P94"/>
    <mergeCell ref="Q93:R94"/>
    <mergeCell ref="S93:T94"/>
    <mergeCell ref="O97:P98"/>
    <mergeCell ref="Q97:R98"/>
    <mergeCell ref="S97:T98"/>
    <mergeCell ref="O101:P102"/>
    <mergeCell ref="Q101:R102"/>
    <mergeCell ref="S101:T102"/>
    <mergeCell ref="O99:P100"/>
    <mergeCell ref="Q99:R100"/>
    <mergeCell ref="S99:T100"/>
    <mergeCell ref="C91:D92"/>
    <mergeCell ref="E91:N92"/>
    <mergeCell ref="C93:D94"/>
    <mergeCell ref="E93:N94"/>
    <mergeCell ref="U91:V92"/>
    <mergeCell ref="W91:X92"/>
    <mergeCell ref="Y91:Z92"/>
    <mergeCell ref="AA91:AB92"/>
    <mergeCell ref="AE89:AF90"/>
    <mergeCell ref="AG89:AH90"/>
    <mergeCell ref="AI89:AJ90"/>
    <mergeCell ref="AK89:AL90"/>
    <mergeCell ref="AM89:AN90"/>
    <mergeCell ref="AO89:AP90"/>
    <mergeCell ref="AO91:AP92"/>
    <mergeCell ref="AQ91:AR92"/>
    <mergeCell ref="AS91:AT92"/>
    <mergeCell ref="U93:V94"/>
    <mergeCell ref="W93:X94"/>
    <mergeCell ref="Y93:Z94"/>
    <mergeCell ref="AA93:AB94"/>
    <mergeCell ref="AC91:AD92"/>
    <mergeCell ref="Y89:Z90"/>
    <mergeCell ref="AA89:AB90"/>
    <mergeCell ref="AC89:AD90"/>
    <mergeCell ref="AS85:AT86"/>
    <mergeCell ref="O87:P88"/>
    <mergeCell ref="Q87:R88"/>
    <mergeCell ref="S87:T88"/>
    <mergeCell ref="U87:V88"/>
    <mergeCell ref="W87:X88"/>
    <mergeCell ref="Y87:Z88"/>
    <mergeCell ref="AA87:AB88"/>
    <mergeCell ref="AC87:AD88"/>
    <mergeCell ref="AE85:AF86"/>
    <mergeCell ref="AG85:AH86"/>
    <mergeCell ref="AI85:AJ86"/>
    <mergeCell ref="AK85:AL86"/>
    <mergeCell ref="AM85:AN86"/>
    <mergeCell ref="AO85:AP86"/>
    <mergeCell ref="AQ87:AR88"/>
    <mergeCell ref="AS87:AT88"/>
    <mergeCell ref="Y85:Z86"/>
    <mergeCell ref="AA85:AB86"/>
    <mergeCell ref="AC85:AD86"/>
    <mergeCell ref="W85:X86"/>
    <mergeCell ref="AQ77:AR78"/>
    <mergeCell ref="W77:X78"/>
    <mergeCell ref="Y77:Z78"/>
    <mergeCell ref="A81:B90"/>
    <mergeCell ref="O81:P82"/>
    <mergeCell ref="Q81:R82"/>
    <mergeCell ref="S81:T82"/>
    <mergeCell ref="U81:V82"/>
    <mergeCell ref="W81:X82"/>
    <mergeCell ref="C85:D86"/>
    <mergeCell ref="E85:N86"/>
    <mergeCell ref="C87:D88"/>
    <mergeCell ref="E87:N88"/>
    <mergeCell ref="C89:D90"/>
    <mergeCell ref="E89:N90"/>
    <mergeCell ref="O85:P86"/>
    <mergeCell ref="Q85:R86"/>
    <mergeCell ref="S85:T86"/>
    <mergeCell ref="U85:V86"/>
    <mergeCell ref="AE87:AF88"/>
    <mergeCell ref="C81:D82"/>
    <mergeCell ref="E81:N82"/>
    <mergeCell ref="C83:D84"/>
    <mergeCell ref="E83:N84"/>
    <mergeCell ref="Y81:Z82"/>
    <mergeCell ref="AA81:AB82"/>
    <mergeCell ref="AC81:AD82"/>
    <mergeCell ref="AI87:AJ88"/>
    <mergeCell ref="AK87:AL88"/>
    <mergeCell ref="AM87:AN88"/>
    <mergeCell ref="AO87:AP88"/>
    <mergeCell ref="AQ85:AR86"/>
    <mergeCell ref="AS83:AT84"/>
    <mergeCell ref="AC79:AD80"/>
    <mergeCell ref="AE79:AF80"/>
    <mergeCell ref="C77:D78"/>
    <mergeCell ref="E77:N78"/>
    <mergeCell ref="C79:D80"/>
    <mergeCell ref="E79:N80"/>
    <mergeCell ref="AE83:AF84"/>
    <mergeCell ref="AG83:AH84"/>
    <mergeCell ref="AI83:AJ84"/>
    <mergeCell ref="AK83:AL84"/>
    <mergeCell ref="AM83:AN84"/>
    <mergeCell ref="AO83:AP84"/>
    <mergeCell ref="AQ81:AR82"/>
    <mergeCell ref="O79:P80"/>
    <mergeCell ref="Q79:R80"/>
    <mergeCell ref="O83:P84"/>
    <mergeCell ref="Q83:R84"/>
    <mergeCell ref="S83:T84"/>
    <mergeCell ref="U83:V84"/>
    <mergeCell ref="W83:X84"/>
    <mergeCell ref="W79:X80"/>
    <mergeCell ref="Y79:Z80"/>
    <mergeCell ref="AA79:AB80"/>
    <mergeCell ref="AC77:AD78"/>
    <mergeCell ref="AE77:AF78"/>
    <mergeCell ref="AG77:AH78"/>
    <mergeCell ref="AI77:AJ78"/>
    <mergeCell ref="AM77:AN78"/>
    <mergeCell ref="AO79:AP80"/>
    <mergeCell ref="AQ79:AR80"/>
    <mergeCell ref="AO77:AP78"/>
    <mergeCell ref="AK79:AL80"/>
    <mergeCell ref="AM79:AN80"/>
    <mergeCell ref="O89:P90"/>
    <mergeCell ref="Q89:R90"/>
    <mergeCell ref="S89:T90"/>
    <mergeCell ref="U89:V90"/>
    <mergeCell ref="W89:X90"/>
    <mergeCell ref="Y83:Z84"/>
    <mergeCell ref="AA83:AB84"/>
    <mergeCell ref="AC83:AD84"/>
    <mergeCell ref="AE81:AF82"/>
    <mergeCell ref="AG81:AH82"/>
    <mergeCell ref="AI81:AJ82"/>
    <mergeCell ref="AK81:AL82"/>
    <mergeCell ref="AM81:AN82"/>
    <mergeCell ref="AO81:AP82"/>
    <mergeCell ref="AQ83:AR84"/>
    <mergeCell ref="AA77:AB78"/>
    <mergeCell ref="AG87:AH88"/>
    <mergeCell ref="AS73:AT74"/>
    <mergeCell ref="O75:P76"/>
    <mergeCell ref="Q75:R76"/>
    <mergeCell ref="S75:T76"/>
    <mergeCell ref="U75:V76"/>
    <mergeCell ref="W75:X76"/>
    <mergeCell ref="Y75:Z76"/>
    <mergeCell ref="AA75:AB76"/>
    <mergeCell ref="AC73:AD74"/>
    <mergeCell ref="AE73:AF74"/>
    <mergeCell ref="AG73:AH74"/>
    <mergeCell ref="AI73:AJ74"/>
    <mergeCell ref="AK73:AL74"/>
    <mergeCell ref="AM73:AN74"/>
    <mergeCell ref="AO75:AP76"/>
    <mergeCell ref="AQ75:AR76"/>
    <mergeCell ref="AS75:AT76"/>
    <mergeCell ref="AI75:AJ76"/>
    <mergeCell ref="AK75:AL76"/>
    <mergeCell ref="AM75:AN76"/>
    <mergeCell ref="O73:P74"/>
    <mergeCell ref="Q73:R74"/>
    <mergeCell ref="S73:T74"/>
    <mergeCell ref="U73:V74"/>
    <mergeCell ref="W73:X74"/>
    <mergeCell ref="Y73:Z74"/>
    <mergeCell ref="AA73:AB74"/>
    <mergeCell ref="AS79:AT80"/>
    <mergeCell ref="AG79:AH80"/>
    <mergeCell ref="AI79:AJ80"/>
    <mergeCell ref="AC71:AD72"/>
    <mergeCell ref="AE71:AF72"/>
    <mergeCell ref="AG71:AH72"/>
    <mergeCell ref="AI71:AJ72"/>
    <mergeCell ref="AK71:AL72"/>
    <mergeCell ref="AM71:AN72"/>
    <mergeCell ref="Q71:R72"/>
    <mergeCell ref="S71:T72"/>
    <mergeCell ref="U71:V72"/>
    <mergeCell ref="W71:X72"/>
    <mergeCell ref="Y71:Z72"/>
    <mergeCell ref="AA71:AB72"/>
    <mergeCell ref="AO73:AP74"/>
    <mergeCell ref="AQ73:AR74"/>
    <mergeCell ref="A71:B80"/>
    <mergeCell ref="O71:P72"/>
    <mergeCell ref="C71:D72"/>
    <mergeCell ref="E71:N72"/>
    <mergeCell ref="C73:D74"/>
    <mergeCell ref="E73:N74"/>
    <mergeCell ref="C75:D76"/>
    <mergeCell ref="E75:N76"/>
    <mergeCell ref="O77:P78"/>
    <mergeCell ref="Q77:R78"/>
    <mergeCell ref="S77:T78"/>
    <mergeCell ref="U77:V78"/>
    <mergeCell ref="AC75:AD76"/>
    <mergeCell ref="AE75:AF76"/>
    <mergeCell ref="AG75:AH76"/>
    <mergeCell ref="S79:T80"/>
    <mergeCell ref="U79:V80"/>
    <mergeCell ref="AK77:AL78"/>
    <mergeCell ref="W69:X70"/>
    <mergeCell ref="Y69:Z70"/>
    <mergeCell ref="AA69:AB70"/>
    <mergeCell ref="AC69:AD70"/>
    <mergeCell ref="AE69:AF70"/>
    <mergeCell ref="AG69:AH70"/>
    <mergeCell ref="AO65:AP66"/>
    <mergeCell ref="AQ65:AR66"/>
    <mergeCell ref="AS65:AT66"/>
    <mergeCell ref="A57:B66"/>
    <mergeCell ref="C69:N70"/>
    <mergeCell ref="O69:P70"/>
    <mergeCell ref="Q69:R70"/>
    <mergeCell ref="S69:T70"/>
    <mergeCell ref="U69:V70"/>
    <mergeCell ref="AA65:AB66"/>
    <mergeCell ref="AC65:AD66"/>
    <mergeCell ref="AE65:AF66"/>
    <mergeCell ref="AG65:AH66"/>
    <mergeCell ref="AI65:AJ66"/>
    <mergeCell ref="AK65:AL66"/>
    <mergeCell ref="AM63:AN64"/>
    <mergeCell ref="AO63:AP64"/>
    <mergeCell ref="AQ63:AR64"/>
    <mergeCell ref="AS63:AT64"/>
    <mergeCell ref="O65:P66"/>
    <mergeCell ref="Q65:R66"/>
    <mergeCell ref="S65:T66"/>
    <mergeCell ref="U65:V66"/>
    <mergeCell ref="AI69:AJ70"/>
    <mergeCell ref="W65:X66"/>
    <mergeCell ref="Y65:Z66"/>
    <mergeCell ref="AO61:AP62"/>
    <mergeCell ref="AQ61:AR62"/>
    <mergeCell ref="AA63:AB64"/>
    <mergeCell ref="AC63:AD64"/>
    <mergeCell ref="AE63:AF64"/>
    <mergeCell ref="AG63:AH64"/>
    <mergeCell ref="AI63:AJ64"/>
    <mergeCell ref="AK63:AL64"/>
    <mergeCell ref="AM61:AN62"/>
    <mergeCell ref="AM65:AN66"/>
    <mergeCell ref="AS61:AT62"/>
    <mergeCell ref="O63:P64"/>
    <mergeCell ref="Q63:R64"/>
    <mergeCell ref="S63:T64"/>
    <mergeCell ref="U63:V64"/>
    <mergeCell ref="W63:X64"/>
    <mergeCell ref="Y63:Z64"/>
    <mergeCell ref="AA61:AB62"/>
    <mergeCell ref="AC61:AD62"/>
    <mergeCell ref="AE61:AF62"/>
    <mergeCell ref="AG61:AH62"/>
    <mergeCell ref="AI61:AJ62"/>
    <mergeCell ref="AK61:AL62"/>
    <mergeCell ref="O61:P62"/>
    <mergeCell ref="Q61:R62"/>
    <mergeCell ref="S61:T62"/>
    <mergeCell ref="U61:V62"/>
    <mergeCell ref="W61:X62"/>
    <mergeCell ref="Y61:Z62"/>
    <mergeCell ref="AC59:AD60"/>
    <mergeCell ref="AE59:AF60"/>
    <mergeCell ref="AG59:AH60"/>
    <mergeCell ref="AI59:AJ60"/>
    <mergeCell ref="AK59:AL60"/>
    <mergeCell ref="O59:P60"/>
    <mergeCell ref="Q59:R60"/>
    <mergeCell ref="S59:T60"/>
    <mergeCell ref="U59:V60"/>
    <mergeCell ref="W59:X60"/>
    <mergeCell ref="Y59:Z60"/>
    <mergeCell ref="AS57:AT58"/>
    <mergeCell ref="W57:X58"/>
    <mergeCell ref="Y57:Z58"/>
    <mergeCell ref="AA57:AB58"/>
    <mergeCell ref="AC57:AD58"/>
    <mergeCell ref="AE57:AF58"/>
    <mergeCell ref="AG57:AH58"/>
    <mergeCell ref="C61:D62"/>
    <mergeCell ref="E61:N62"/>
    <mergeCell ref="C63:D64"/>
    <mergeCell ref="E63:N64"/>
    <mergeCell ref="C65:D66"/>
    <mergeCell ref="E65:N66"/>
    <mergeCell ref="AQ55:AR56"/>
    <mergeCell ref="AS55:AT56"/>
    <mergeCell ref="C57:D58"/>
    <mergeCell ref="E57:N58"/>
    <mergeCell ref="C59:D60"/>
    <mergeCell ref="E59:N60"/>
    <mergeCell ref="O57:P58"/>
    <mergeCell ref="Q57:R58"/>
    <mergeCell ref="S57:T58"/>
    <mergeCell ref="U57:V58"/>
    <mergeCell ref="AE55:AF56"/>
    <mergeCell ref="AG55:AH56"/>
    <mergeCell ref="AI55:AJ56"/>
    <mergeCell ref="AK55:AL56"/>
    <mergeCell ref="AM55:AN56"/>
    <mergeCell ref="AO55:AP56"/>
    <mergeCell ref="AO59:AP60"/>
    <mergeCell ref="AQ59:AR60"/>
    <mergeCell ref="AS59:AT60"/>
    <mergeCell ref="AI57:AJ58"/>
    <mergeCell ref="AK57:AL58"/>
    <mergeCell ref="Y55:Z56"/>
    <mergeCell ref="AA55:AB56"/>
    <mergeCell ref="AC55:AD56"/>
    <mergeCell ref="O55:P56"/>
    <mergeCell ref="AA59:AB60"/>
    <mergeCell ref="AE53:AF54"/>
    <mergeCell ref="AG53:AH54"/>
    <mergeCell ref="AI53:AJ54"/>
    <mergeCell ref="AK53:AL54"/>
    <mergeCell ref="AM53:AN54"/>
    <mergeCell ref="AO53:AP54"/>
    <mergeCell ref="AG51:AH52"/>
    <mergeCell ref="AI51:AJ52"/>
    <mergeCell ref="AK51:AL52"/>
    <mergeCell ref="AM51:AN52"/>
    <mergeCell ref="AO51:AP52"/>
    <mergeCell ref="AQ53:AR54"/>
    <mergeCell ref="AM57:AN58"/>
    <mergeCell ref="AO57:AP58"/>
    <mergeCell ref="AQ57:AR58"/>
    <mergeCell ref="A47:B56"/>
    <mergeCell ref="O49:P50"/>
    <mergeCell ref="Q49:R50"/>
    <mergeCell ref="S49:T50"/>
    <mergeCell ref="U49:V50"/>
    <mergeCell ref="W49:X50"/>
    <mergeCell ref="C51:D52"/>
    <mergeCell ref="E51:N52"/>
    <mergeCell ref="C53:D54"/>
    <mergeCell ref="E53:N54"/>
    <mergeCell ref="C55:D56"/>
    <mergeCell ref="E55:N56"/>
    <mergeCell ref="O51:P52"/>
    <mergeCell ref="Q51:R52"/>
    <mergeCell ref="S51:T52"/>
    <mergeCell ref="U51:V52"/>
    <mergeCell ref="W51:X52"/>
    <mergeCell ref="O53:P54"/>
    <mergeCell ref="Q53:R54"/>
    <mergeCell ref="S53:T54"/>
    <mergeCell ref="U53:V54"/>
    <mergeCell ref="W53:X54"/>
    <mergeCell ref="Q55:R56"/>
    <mergeCell ref="S55:T56"/>
    <mergeCell ref="U55:V56"/>
    <mergeCell ref="W55:X56"/>
    <mergeCell ref="AM47:AN48"/>
    <mergeCell ref="AO47:AP48"/>
    <mergeCell ref="AQ47:AR48"/>
    <mergeCell ref="AS47:AT48"/>
    <mergeCell ref="AG47:AH48"/>
    <mergeCell ref="AI47:AJ48"/>
    <mergeCell ref="AQ49:AR50"/>
    <mergeCell ref="AS49:AT50"/>
    <mergeCell ref="AE49:AF50"/>
    <mergeCell ref="AG49:AH50"/>
    <mergeCell ref="AI49:AJ50"/>
    <mergeCell ref="AK49:AL50"/>
    <mergeCell ref="AM49:AN50"/>
    <mergeCell ref="AO49:AP50"/>
    <mergeCell ref="AQ51:AR52"/>
    <mergeCell ref="AS51:AT52"/>
    <mergeCell ref="Y53:Z54"/>
    <mergeCell ref="AA53:AB54"/>
    <mergeCell ref="AC53:AD54"/>
    <mergeCell ref="AE51:AF52"/>
    <mergeCell ref="AS53:AT54"/>
    <mergeCell ref="Y51:Z52"/>
    <mergeCell ref="AA51:AB52"/>
    <mergeCell ref="AC51:AD52"/>
    <mergeCell ref="AK47:AL48"/>
    <mergeCell ref="C49:D50"/>
    <mergeCell ref="E49:N50"/>
    <mergeCell ref="Y49:Z50"/>
    <mergeCell ref="AA49:AB50"/>
    <mergeCell ref="AC49:AD50"/>
    <mergeCell ref="Y47:Z48"/>
    <mergeCell ref="AA47:AB48"/>
    <mergeCell ref="AC47:AD48"/>
    <mergeCell ref="AE47:AF48"/>
    <mergeCell ref="C47:D48"/>
    <mergeCell ref="E47:N48"/>
    <mergeCell ref="O47:P48"/>
    <mergeCell ref="Q47:R48"/>
    <mergeCell ref="S47:T48"/>
    <mergeCell ref="U47:V48"/>
    <mergeCell ref="W47:X48"/>
    <mergeCell ref="AC45:AD46"/>
    <mergeCell ref="AE45:AF46"/>
    <mergeCell ref="Y45:Z46"/>
    <mergeCell ref="AA45:AB46"/>
    <mergeCell ref="AC43:AD44"/>
    <mergeCell ref="AE43:AF44"/>
    <mergeCell ref="AG43:AH44"/>
    <mergeCell ref="AI43:AJ44"/>
    <mergeCell ref="AK43:AL44"/>
    <mergeCell ref="AM43:AN44"/>
    <mergeCell ref="AO45:AP46"/>
    <mergeCell ref="AQ45:AR46"/>
    <mergeCell ref="AS45:AT46"/>
    <mergeCell ref="AG45:AH46"/>
    <mergeCell ref="AI45:AJ46"/>
    <mergeCell ref="AK45:AL46"/>
    <mergeCell ref="AM45:AN46"/>
    <mergeCell ref="Y43:Z44"/>
    <mergeCell ref="AA43:AB44"/>
    <mergeCell ref="AC41:AD42"/>
    <mergeCell ref="AE41:AF42"/>
    <mergeCell ref="AG41:AH42"/>
    <mergeCell ref="AI41:AJ42"/>
    <mergeCell ref="AK41:AL42"/>
    <mergeCell ref="AM41:AN42"/>
    <mergeCell ref="AO43:AP44"/>
    <mergeCell ref="AK37:AL38"/>
    <mergeCell ref="AM37:AN38"/>
    <mergeCell ref="AO39:AP40"/>
    <mergeCell ref="AQ39:AR40"/>
    <mergeCell ref="AS39:AT40"/>
    <mergeCell ref="O41:P42"/>
    <mergeCell ref="Q41:R42"/>
    <mergeCell ref="S41:T42"/>
    <mergeCell ref="U41:V42"/>
    <mergeCell ref="W41:X42"/>
    <mergeCell ref="Y41:Z42"/>
    <mergeCell ref="AA41:AB42"/>
    <mergeCell ref="AC39:AD40"/>
    <mergeCell ref="AE39:AF40"/>
    <mergeCell ref="AG39:AH40"/>
    <mergeCell ref="AI39:AJ40"/>
    <mergeCell ref="AK39:AL40"/>
    <mergeCell ref="AM39:AN40"/>
    <mergeCell ref="AO41:AP42"/>
    <mergeCell ref="AQ41:AR42"/>
    <mergeCell ref="AS41:AT42"/>
    <mergeCell ref="AQ43:AR44"/>
    <mergeCell ref="AS43:AT44"/>
    <mergeCell ref="A37:B46"/>
    <mergeCell ref="O37:P38"/>
    <mergeCell ref="Q37:R38"/>
    <mergeCell ref="S37:T38"/>
    <mergeCell ref="U37:V38"/>
    <mergeCell ref="W37:X38"/>
    <mergeCell ref="C41:D42"/>
    <mergeCell ref="E41:N42"/>
    <mergeCell ref="C43:D44"/>
    <mergeCell ref="E43:N44"/>
    <mergeCell ref="C45:D46"/>
    <mergeCell ref="E45:N46"/>
    <mergeCell ref="O39:P40"/>
    <mergeCell ref="Q39:R40"/>
    <mergeCell ref="S39:T40"/>
    <mergeCell ref="U39:V40"/>
    <mergeCell ref="W39:X40"/>
    <mergeCell ref="O43:P44"/>
    <mergeCell ref="Q43:R44"/>
    <mergeCell ref="S43:T44"/>
    <mergeCell ref="U43:V44"/>
    <mergeCell ref="W43:X44"/>
    <mergeCell ref="O45:P46"/>
    <mergeCell ref="Q45:R46"/>
    <mergeCell ref="S45:T46"/>
    <mergeCell ref="U45:V46"/>
    <mergeCell ref="W45:X46"/>
    <mergeCell ref="AO35:AP36"/>
    <mergeCell ref="AQ35:AR36"/>
    <mergeCell ref="AS35:AT36"/>
    <mergeCell ref="C39:D40"/>
    <mergeCell ref="E39:N40"/>
    <mergeCell ref="C37:D38"/>
    <mergeCell ref="E37:N38"/>
    <mergeCell ref="Y37:Z38"/>
    <mergeCell ref="AA37:AB38"/>
    <mergeCell ref="AA35:AB36"/>
    <mergeCell ref="AC35:AD36"/>
    <mergeCell ref="AE35:AF36"/>
    <mergeCell ref="AG35:AH36"/>
    <mergeCell ref="AI35:AJ36"/>
    <mergeCell ref="AK35:AL36"/>
    <mergeCell ref="AO37:AP38"/>
    <mergeCell ref="AQ37:AR38"/>
    <mergeCell ref="AS37:AT38"/>
    <mergeCell ref="Y39:Z40"/>
    <mergeCell ref="AA39:AB40"/>
    <mergeCell ref="AC37:AD38"/>
    <mergeCell ref="AE37:AF38"/>
    <mergeCell ref="AG37:AH38"/>
    <mergeCell ref="AI37:AJ38"/>
    <mergeCell ref="O29:P30"/>
    <mergeCell ref="Q29:R30"/>
    <mergeCell ref="S29:T30"/>
    <mergeCell ref="U29:V30"/>
    <mergeCell ref="W29:X30"/>
    <mergeCell ref="Y29:Z30"/>
    <mergeCell ref="AA29:AB30"/>
    <mergeCell ref="AG33:AH34"/>
    <mergeCell ref="AI33:AJ34"/>
    <mergeCell ref="AK33:AL34"/>
    <mergeCell ref="AM33:AN34"/>
    <mergeCell ref="U31:V32"/>
    <mergeCell ref="AA31:AB32"/>
    <mergeCell ref="C35:N36"/>
    <mergeCell ref="O35:P36"/>
    <mergeCell ref="Q35:R36"/>
    <mergeCell ref="S35:T36"/>
    <mergeCell ref="U35:V36"/>
    <mergeCell ref="W35:X36"/>
    <mergeCell ref="Y35:Z36"/>
    <mergeCell ref="AC33:AD34"/>
    <mergeCell ref="AE33:AF34"/>
    <mergeCell ref="C33:D34"/>
    <mergeCell ref="E33:N34"/>
    <mergeCell ref="AM35:AN36"/>
    <mergeCell ref="W27:X28"/>
    <mergeCell ref="Y27:Z28"/>
    <mergeCell ref="AA27:AB28"/>
    <mergeCell ref="AC29:AD30"/>
    <mergeCell ref="AE29:AF30"/>
    <mergeCell ref="AO23:AP24"/>
    <mergeCell ref="AQ23:AR24"/>
    <mergeCell ref="AS23:AT24"/>
    <mergeCell ref="AG29:AH30"/>
    <mergeCell ref="AI29:AJ30"/>
    <mergeCell ref="AK29:AL30"/>
    <mergeCell ref="AO27:AP28"/>
    <mergeCell ref="AO31:AP32"/>
    <mergeCell ref="AQ31:AR32"/>
    <mergeCell ref="AQ27:AR28"/>
    <mergeCell ref="AS31:AT32"/>
    <mergeCell ref="O33:P34"/>
    <mergeCell ref="Q33:R34"/>
    <mergeCell ref="S33:T34"/>
    <mergeCell ref="U33:V34"/>
    <mergeCell ref="W33:X34"/>
    <mergeCell ref="Y33:Z34"/>
    <mergeCell ref="AA33:AB34"/>
    <mergeCell ref="AC31:AD32"/>
    <mergeCell ref="AE31:AF32"/>
    <mergeCell ref="AG31:AH32"/>
    <mergeCell ref="AI31:AJ32"/>
    <mergeCell ref="AK31:AL32"/>
    <mergeCell ref="AM31:AN32"/>
    <mergeCell ref="AO33:AP34"/>
    <mergeCell ref="AQ33:AR34"/>
    <mergeCell ref="AS33:AT34"/>
    <mergeCell ref="AO25:AP26"/>
    <mergeCell ref="AQ25:AR26"/>
    <mergeCell ref="AS25:AT26"/>
    <mergeCell ref="AM25:AN26"/>
    <mergeCell ref="AC25:AD26"/>
    <mergeCell ref="AE25:AF26"/>
    <mergeCell ref="AG25:AH26"/>
    <mergeCell ref="AI25:AJ26"/>
    <mergeCell ref="AC27:AD28"/>
    <mergeCell ref="AE27:AF28"/>
    <mergeCell ref="AG27:AH28"/>
    <mergeCell ref="AI27:AJ28"/>
    <mergeCell ref="AK27:AL28"/>
    <mergeCell ref="AM27:AN28"/>
    <mergeCell ref="AO29:AP30"/>
    <mergeCell ref="AQ29:AR30"/>
    <mergeCell ref="AS29:AT30"/>
    <mergeCell ref="AM29:AN30"/>
    <mergeCell ref="AS27:AT28"/>
    <mergeCell ref="A23:B34"/>
    <mergeCell ref="O23:P24"/>
    <mergeCell ref="Q23:R24"/>
    <mergeCell ref="S23:T24"/>
    <mergeCell ref="C27:D28"/>
    <mergeCell ref="E27:N28"/>
    <mergeCell ref="C29:D30"/>
    <mergeCell ref="E29:N30"/>
    <mergeCell ref="C31:D32"/>
    <mergeCell ref="E31:N32"/>
    <mergeCell ref="O27:P28"/>
    <mergeCell ref="Q27:R28"/>
    <mergeCell ref="S27:T28"/>
    <mergeCell ref="O31:P32"/>
    <mergeCell ref="Q31:R32"/>
    <mergeCell ref="S31:T32"/>
    <mergeCell ref="AK25:AL26"/>
    <mergeCell ref="W31:X32"/>
    <mergeCell ref="Y31:Z32"/>
    <mergeCell ref="O25:P26"/>
    <mergeCell ref="Q25:R26"/>
    <mergeCell ref="S25:T26"/>
    <mergeCell ref="U25:V26"/>
    <mergeCell ref="W25:X26"/>
    <mergeCell ref="Y25:Z26"/>
    <mergeCell ref="AA25:AB26"/>
    <mergeCell ref="AC23:AD24"/>
    <mergeCell ref="AE23:AF24"/>
    <mergeCell ref="AG23:AH24"/>
    <mergeCell ref="AI23:AJ24"/>
    <mergeCell ref="AK23:AL24"/>
    <mergeCell ref="U27:V28"/>
    <mergeCell ref="Q21:R22"/>
    <mergeCell ref="AI17:AJ18"/>
    <mergeCell ref="AK17:AL18"/>
    <mergeCell ref="AM17:AN18"/>
    <mergeCell ref="AO17:AP18"/>
    <mergeCell ref="AQ17:AR18"/>
    <mergeCell ref="AS17:AT18"/>
    <mergeCell ref="AQ21:AR22"/>
    <mergeCell ref="AS21:AT22"/>
    <mergeCell ref="C23:D24"/>
    <mergeCell ref="E23:N24"/>
    <mergeCell ref="C25:D26"/>
    <mergeCell ref="E25:N26"/>
    <mergeCell ref="U23:V24"/>
    <mergeCell ref="W23:X24"/>
    <mergeCell ref="Y23:Z24"/>
    <mergeCell ref="AA23:AB24"/>
    <mergeCell ref="AE21:AF22"/>
    <mergeCell ref="AG21:AH22"/>
    <mergeCell ref="AI21:AJ22"/>
    <mergeCell ref="AK21:AL22"/>
    <mergeCell ref="AM21:AN22"/>
    <mergeCell ref="AO21:AP22"/>
    <mergeCell ref="S21:T22"/>
    <mergeCell ref="U21:V22"/>
    <mergeCell ref="W21:X22"/>
    <mergeCell ref="Y21:Z22"/>
    <mergeCell ref="AA21:AB22"/>
    <mergeCell ref="AC21:AD22"/>
    <mergeCell ref="C21:D22"/>
    <mergeCell ref="E21:N22"/>
    <mergeCell ref="AM23:AN24"/>
    <mergeCell ref="Q15:R16"/>
    <mergeCell ref="S15:T16"/>
    <mergeCell ref="U15:V16"/>
    <mergeCell ref="W15:X16"/>
    <mergeCell ref="Y15:Z16"/>
    <mergeCell ref="AA15:AB16"/>
    <mergeCell ref="AC15:AD16"/>
    <mergeCell ref="AE15:AF16"/>
    <mergeCell ref="AE13:AF14"/>
    <mergeCell ref="AG13:AH14"/>
    <mergeCell ref="AI19:AJ20"/>
    <mergeCell ref="AK19:AL20"/>
    <mergeCell ref="AM19:AN20"/>
    <mergeCell ref="AO19:AP20"/>
    <mergeCell ref="AQ19:AR20"/>
    <mergeCell ref="AS19:AT20"/>
    <mergeCell ref="W19:X20"/>
    <mergeCell ref="Y19:Z20"/>
    <mergeCell ref="AA19:AB20"/>
    <mergeCell ref="AC19:AD20"/>
    <mergeCell ref="AE19:AF20"/>
    <mergeCell ref="AG19:AH20"/>
    <mergeCell ref="Q19:R20"/>
    <mergeCell ref="S19:T20"/>
    <mergeCell ref="U19:V20"/>
    <mergeCell ref="Q13:R14"/>
    <mergeCell ref="S13:T14"/>
    <mergeCell ref="U13:V14"/>
    <mergeCell ref="AK11:AL12"/>
    <mergeCell ref="AM11:AN12"/>
    <mergeCell ref="AO11:AP12"/>
    <mergeCell ref="AQ11:AR12"/>
    <mergeCell ref="AS11:AT12"/>
    <mergeCell ref="W9:X10"/>
    <mergeCell ref="Y9:Z10"/>
    <mergeCell ref="AA9:AB10"/>
    <mergeCell ref="AC9:AD10"/>
    <mergeCell ref="Q9:R10"/>
    <mergeCell ref="AS15:AT16"/>
    <mergeCell ref="Q17:R18"/>
    <mergeCell ref="S17:T18"/>
    <mergeCell ref="U17:V18"/>
    <mergeCell ref="W17:X18"/>
    <mergeCell ref="Y17:Z18"/>
    <mergeCell ref="AA17:AB18"/>
    <mergeCell ref="AC17:AD18"/>
    <mergeCell ref="AE17:AF18"/>
    <mergeCell ref="AG17:AH18"/>
    <mergeCell ref="AG15:AH16"/>
    <mergeCell ref="AI15:AJ16"/>
    <mergeCell ref="AK15:AL16"/>
    <mergeCell ref="AM15:AN16"/>
    <mergeCell ref="AO15:AP16"/>
    <mergeCell ref="AQ15:AR16"/>
    <mergeCell ref="W13:X14"/>
    <mergeCell ref="Y13:Z14"/>
    <mergeCell ref="AA13:AB14"/>
    <mergeCell ref="AC13:AD14"/>
    <mergeCell ref="AQ13:AR14"/>
    <mergeCell ref="AS13:AT14"/>
    <mergeCell ref="Q7:R8"/>
    <mergeCell ref="S7:T8"/>
    <mergeCell ref="U7:V8"/>
    <mergeCell ref="W7:X8"/>
    <mergeCell ref="Y7:Z8"/>
    <mergeCell ref="AA7:AB8"/>
    <mergeCell ref="AO7:AP8"/>
    <mergeCell ref="AQ7:AR8"/>
    <mergeCell ref="AS7:AT8"/>
    <mergeCell ref="AM7:AN8"/>
    <mergeCell ref="AI13:AJ14"/>
    <mergeCell ref="AK13:AL14"/>
    <mergeCell ref="AM13:AN14"/>
    <mergeCell ref="AO13:AP14"/>
    <mergeCell ref="AQ9:AR10"/>
    <mergeCell ref="AS9:AT10"/>
    <mergeCell ref="Q11:R12"/>
    <mergeCell ref="S11:T12"/>
    <mergeCell ref="U11:V12"/>
    <mergeCell ref="W11:X12"/>
    <mergeCell ref="Y11:Z12"/>
    <mergeCell ref="AA11:AB12"/>
    <mergeCell ref="AC11:AD12"/>
    <mergeCell ref="AE11:AF12"/>
    <mergeCell ref="AE9:AF10"/>
    <mergeCell ref="AG9:AH10"/>
    <mergeCell ref="AI9:AJ10"/>
    <mergeCell ref="AK9:AL10"/>
    <mergeCell ref="AM9:AN10"/>
    <mergeCell ref="AO9:AP10"/>
    <mergeCell ref="AG11:AH12"/>
    <mergeCell ref="AI11:AJ12"/>
    <mergeCell ref="AC5:AD6"/>
    <mergeCell ref="AC3:AD4"/>
    <mergeCell ref="AE3:AF4"/>
    <mergeCell ref="AG3:AH4"/>
    <mergeCell ref="AI3:AJ4"/>
    <mergeCell ref="AK3:AL4"/>
    <mergeCell ref="AM3:AN4"/>
    <mergeCell ref="W3:X4"/>
    <mergeCell ref="Y3:Z4"/>
    <mergeCell ref="AA3:AB4"/>
    <mergeCell ref="AE5:AF6"/>
    <mergeCell ref="AQ5:AR6"/>
    <mergeCell ref="AS5:AT6"/>
    <mergeCell ref="AG5:AH6"/>
    <mergeCell ref="AI5:AJ6"/>
    <mergeCell ref="AC7:AD8"/>
    <mergeCell ref="AE7:AF8"/>
    <mergeCell ref="AG7:AH8"/>
    <mergeCell ref="AI7:AJ8"/>
    <mergeCell ref="AK7:AL8"/>
    <mergeCell ref="AO5:AP6"/>
    <mergeCell ref="AK5:AL6"/>
    <mergeCell ref="AM5:AN6"/>
    <mergeCell ref="W5:X6"/>
    <mergeCell ref="Y5:Z6"/>
    <mergeCell ref="AA5:AB6"/>
    <mergeCell ref="A13:B22"/>
    <mergeCell ref="O3:P4"/>
    <mergeCell ref="O5:P6"/>
    <mergeCell ref="O7:P8"/>
    <mergeCell ref="O9:P10"/>
    <mergeCell ref="O11:P12"/>
    <mergeCell ref="O13:P14"/>
    <mergeCell ref="O15:P16"/>
    <mergeCell ref="C15:D16"/>
    <mergeCell ref="E15:N16"/>
    <mergeCell ref="C17:D18"/>
    <mergeCell ref="E17:N18"/>
    <mergeCell ref="C19:D20"/>
    <mergeCell ref="E19:N20"/>
    <mergeCell ref="C3:D4"/>
    <mergeCell ref="E3:N4"/>
    <mergeCell ref="A3:B12"/>
    <mergeCell ref="C13:D14"/>
    <mergeCell ref="E13:N14"/>
    <mergeCell ref="O17:P18"/>
    <mergeCell ref="O19:P20"/>
    <mergeCell ref="O21:P22"/>
    <mergeCell ref="C11:D12"/>
    <mergeCell ref="E11:N12"/>
    <mergeCell ref="C5:D6"/>
    <mergeCell ref="E5:N6"/>
    <mergeCell ref="Q5:R6"/>
    <mergeCell ref="S5:T6"/>
    <mergeCell ref="U5:V6"/>
    <mergeCell ref="C1:N2"/>
    <mergeCell ref="O1:P2"/>
    <mergeCell ref="C9:D10"/>
    <mergeCell ref="E9:N10"/>
    <mergeCell ref="C7:D8"/>
    <mergeCell ref="E7:N8"/>
    <mergeCell ref="AC1:AD2"/>
    <mergeCell ref="AQ1:AR2"/>
    <mergeCell ref="AS1:AT2"/>
    <mergeCell ref="AE1:AF2"/>
    <mergeCell ref="AG1:AH2"/>
    <mergeCell ref="AI1:AJ2"/>
    <mergeCell ref="AK1:AL2"/>
    <mergeCell ref="AM1:AN2"/>
    <mergeCell ref="AO1:AP2"/>
    <mergeCell ref="Q1:R2"/>
    <mergeCell ref="S1:T2"/>
    <mergeCell ref="U1:V2"/>
    <mergeCell ref="W1:X2"/>
    <mergeCell ref="Y1:Z2"/>
    <mergeCell ref="AA1:AB2"/>
    <mergeCell ref="Q3:R4"/>
    <mergeCell ref="S3:T4"/>
    <mergeCell ref="U3:V4"/>
    <mergeCell ref="S9:T10"/>
    <mergeCell ref="U9:V10"/>
    <mergeCell ref="AO3:AP4"/>
    <mergeCell ref="AQ3:AR4"/>
    <mergeCell ref="AS3:AT4"/>
  </mergeCells>
  <phoneticPr fontId="2"/>
  <conditionalFormatting sqref="O3:AU34 O37:AU68 O71:AU102">
    <cfRule type="cellIs" dxfId="3" priority="1" operator="equal">
      <formula>1</formula>
    </cfRule>
    <cfRule type="cellIs" dxfId="2" priority="2" operator="equal">
      <formula>4</formula>
    </cfRule>
    <cfRule type="cellIs" dxfId="1" priority="3" operator="equal">
      <formula>3</formula>
    </cfRule>
    <cfRule type="cellIs" dxfId="0" priority="4" operator="equal">
      <formula>2</formula>
    </cfRule>
  </conditionalFormatting>
  <pageMargins left="0.70866141732283472" right="0.70866141732283472" top="0.74803149606299213" bottom="0.74803149606299213" header="0.31496062992125984" footer="0.31496062992125984"/>
  <pageSetup paperSize="9" orientation="landscape" r:id="rId1"/>
  <headerFooter>
    <oddFooter>&amp;R&amp;10 1：よくできている　２：なんとかできている　３：あまりできていない　４：ほとんどできていない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911A-738E-400C-8B1E-C93A6D7DFCB3}">
  <dimension ref="A2:AD98"/>
  <sheetViews>
    <sheetView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9</v>
      </c>
      <c r="V2" s="186" t="s">
        <v>4</v>
      </c>
      <c r="W2" s="186"/>
      <c r="X2" s="186" t="s">
        <v>5</v>
      </c>
      <c r="Y2" s="186"/>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417</v>
      </c>
      <c r="B5" s="186"/>
      <c r="C5" s="186"/>
      <c r="D5" s="186"/>
      <c r="E5" s="186"/>
      <c r="F5" s="186"/>
      <c r="G5" s="186"/>
      <c r="H5" s="186"/>
      <c r="I5" s="186"/>
      <c r="J5" s="186"/>
      <c r="K5" s="162"/>
      <c r="N5" s="97" t="s">
        <v>418</v>
      </c>
      <c r="O5" s="186"/>
      <c r="P5" s="162"/>
      <c r="Q5" s="188"/>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12</v>
      </c>
      <c r="N9" s="179"/>
      <c r="O9" s="180"/>
      <c r="P9" s="178" t="s">
        <v>13</v>
      </c>
      <c r="Q9" s="179"/>
      <c r="R9" s="180"/>
      <c r="S9" s="178" t="s">
        <v>14</v>
      </c>
      <c r="T9" s="179"/>
      <c r="U9" s="180"/>
      <c r="V9" s="178" t="s">
        <v>74</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c r="D11" s="164"/>
      <c r="E11" s="164"/>
      <c r="F11" s="164"/>
      <c r="G11" s="164"/>
      <c r="H11" s="164"/>
      <c r="I11" s="164"/>
      <c r="J11" s="164"/>
      <c r="K11" s="164"/>
      <c r="L11" s="165"/>
      <c r="M11" s="134">
        <f>集計!AV23</f>
        <v>0</v>
      </c>
      <c r="N11" s="122"/>
      <c r="O11" s="125" t="s">
        <v>10</v>
      </c>
      <c r="P11" s="134">
        <f>集計!AW23</f>
        <v>8</v>
      </c>
      <c r="Q11" s="122"/>
      <c r="R11" s="125" t="s">
        <v>10</v>
      </c>
      <c r="S11" s="116">
        <f>集計!AX23</f>
        <v>8</v>
      </c>
      <c r="T11" s="117"/>
      <c r="U11" s="125" t="s">
        <v>10</v>
      </c>
      <c r="V11" s="134">
        <f>集計!AY23</f>
        <v>0</v>
      </c>
      <c r="W11" s="122"/>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35"/>
      <c r="N12" s="136"/>
      <c r="O12" s="152"/>
      <c r="P12" s="135"/>
      <c r="Q12" s="136"/>
      <c r="R12" s="152"/>
      <c r="S12" s="118"/>
      <c r="T12" s="119"/>
      <c r="U12" s="152"/>
      <c r="V12" s="135"/>
      <c r="W12" s="136"/>
      <c r="X12" s="155"/>
      <c r="Y12" s="157"/>
      <c r="Z12" s="136"/>
      <c r="AA12" s="136"/>
      <c r="AB12" s="152"/>
    </row>
    <row r="13" spans="1:30" ht="15" customHeight="1" x14ac:dyDescent="0.15">
      <c r="A13" s="71"/>
      <c r="B13" s="72"/>
      <c r="C13" s="169"/>
      <c r="D13" s="170"/>
      <c r="E13" s="170"/>
      <c r="F13" s="170"/>
      <c r="G13" s="170"/>
      <c r="H13" s="170"/>
      <c r="I13" s="170"/>
      <c r="J13" s="170"/>
      <c r="K13" s="170"/>
      <c r="L13" s="171"/>
      <c r="M13" s="126">
        <v>0</v>
      </c>
      <c r="N13" s="127"/>
      <c r="O13" s="153"/>
      <c r="P13" s="158">
        <v>10</v>
      </c>
      <c r="Q13" s="159"/>
      <c r="R13" s="153"/>
      <c r="S13" s="158">
        <v>4</v>
      </c>
      <c r="T13" s="159"/>
      <c r="U13" s="153"/>
      <c r="V13" s="160">
        <v>1</v>
      </c>
      <c r="W13" s="129"/>
      <c r="X13" s="156"/>
      <c r="Y13" s="161">
        <f>SUM(M13,P13,S13,V13)</f>
        <v>15</v>
      </c>
      <c r="Z13" s="127"/>
      <c r="AA13" s="127"/>
      <c r="AB13" s="153"/>
    </row>
    <row r="15" spans="1:30" ht="15" customHeight="1" x14ac:dyDescent="0.15">
      <c r="A15" s="144" t="s">
        <v>16</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28" t="s">
        <v>95</v>
      </c>
      <c r="B16" s="1" t="s">
        <v>102</v>
      </c>
      <c r="AD16" s="5"/>
    </row>
    <row r="17" spans="1:30" ht="15" customHeight="1" x14ac:dyDescent="0.15">
      <c r="A17" s="4"/>
      <c r="B17" s="1" t="s">
        <v>103</v>
      </c>
      <c r="AD17" s="5"/>
    </row>
    <row r="18" spans="1:30" ht="15" customHeight="1" thickBot="1" x14ac:dyDescent="0.2">
      <c r="A18" s="27"/>
      <c r="B18" s="21"/>
      <c r="C18" s="21"/>
      <c r="D18" s="21"/>
      <c r="E18" s="21"/>
      <c r="F18" s="21"/>
      <c r="G18" s="21"/>
      <c r="H18" s="21"/>
      <c r="I18" s="21"/>
      <c r="J18" s="21"/>
      <c r="K18" s="21"/>
      <c r="AD18" s="5"/>
    </row>
    <row r="19" spans="1:30" ht="15" customHeight="1" x14ac:dyDescent="0.15">
      <c r="A19" s="104" t="s">
        <v>17</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18"/>
      <c r="B20" s="107" t="s">
        <v>415</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9"/>
    </row>
    <row r="21" spans="1:30" ht="15" customHeight="1" x14ac:dyDescent="0.15">
      <c r="A21" s="18"/>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9"/>
    </row>
    <row r="22" spans="1:30" ht="15" customHeight="1" x14ac:dyDescent="0.15">
      <c r="A22" s="18"/>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9"/>
    </row>
    <row r="23" spans="1:30" ht="15" customHeight="1" thickBot="1" x14ac:dyDescent="0.2">
      <c r="A23" s="2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22"/>
    </row>
    <row r="25" spans="1:30" ht="15" customHeight="1" x14ac:dyDescent="0.15">
      <c r="A25" s="1" t="s">
        <v>18</v>
      </c>
    </row>
    <row r="26" spans="1:30" ht="15" customHeight="1" x14ac:dyDescent="0.15">
      <c r="A26" s="147" t="s">
        <v>11</v>
      </c>
      <c r="B26" s="148"/>
      <c r="C26" s="148"/>
      <c r="D26" s="148"/>
      <c r="E26" s="148"/>
      <c r="F26" s="148"/>
      <c r="G26" s="148"/>
      <c r="H26" s="148"/>
      <c r="I26" s="148"/>
      <c r="J26" s="148"/>
      <c r="K26" s="148"/>
      <c r="L26" s="149"/>
      <c r="M26" s="150" t="s">
        <v>12</v>
      </c>
      <c r="N26" s="140"/>
      <c r="O26" s="141"/>
      <c r="P26" s="150" t="s">
        <v>13</v>
      </c>
      <c r="Q26" s="140"/>
      <c r="R26" s="141"/>
      <c r="S26" s="150" t="s">
        <v>14</v>
      </c>
      <c r="T26" s="140"/>
      <c r="U26" s="141"/>
      <c r="V26" s="150" t="s">
        <v>74</v>
      </c>
      <c r="W26" s="140"/>
      <c r="X26" s="140"/>
      <c r="Y26" s="139" t="s">
        <v>15</v>
      </c>
      <c r="Z26" s="140"/>
      <c r="AA26" s="140"/>
      <c r="AB26" s="141"/>
    </row>
    <row r="27" spans="1:30" ht="15" customHeight="1" x14ac:dyDescent="0.15">
      <c r="A27" s="147"/>
      <c r="B27" s="148"/>
      <c r="C27" s="148"/>
      <c r="D27" s="148"/>
      <c r="E27" s="148"/>
      <c r="F27" s="148"/>
      <c r="G27" s="148"/>
      <c r="H27" s="148"/>
      <c r="I27" s="148"/>
      <c r="J27" s="148"/>
      <c r="K27" s="148"/>
      <c r="L27" s="149"/>
      <c r="M27" s="151"/>
      <c r="N27" s="140"/>
      <c r="O27" s="141"/>
      <c r="P27" s="151"/>
      <c r="Q27" s="140"/>
      <c r="R27" s="141"/>
      <c r="S27" s="151"/>
      <c r="T27" s="140"/>
      <c r="U27" s="141"/>
      <c r="V27" s="151"/>
      <c r="W27" s="140"/>
      <c r="X27" s="140"/>
      <c r="Y27" s="139"/>
      <c r="Z27" s="140"/>
      <c r="AA27" s="140"/>
      <c r="AB27" s="141"/>
    </row>
    <row r="28" spans="1:30" ht="15" customHeight="1" x14ac:dyDescent="0.15">
      <c r="A28" s="50" t="s">
        <v>19</v>
      </c>
      <c r="B28" s="51"/>
      <c r="C28" s="52"/>
      <c r="D28" s="53"/>
      <c r="E28" s="53"/>
      <c r="F28" s="53"/>
      <c r="G28" s="53"/>
      <c r="H28" s="53"/>
      <c r="I28" s="53"/>
      <c r="J28" s="53"/>
      <c r="K28" s="53"/>
      <c r="L28" s="54"/>
      <c r="M28" s="134"/>
      <c r="N28" s="122"/>
      <c r="O28" s="115"/>
      <c r="P28" s="134"/>
      <c r="Q28" s="122"/>
      <c r="R28" s="115"/>
      <c r="S28" s="116">
        <f>集計!AX25</f>
        <v>13</v>
      </c>
      <c r="T28" s="117"/>
      <c r="U28" s="115" t="s">
        <v>10</v>
      </c>
      <c r="V28" s="134"/>
      <c r="W28" s="122"/>
      <c r="X28" s="120"/>
      <c r="Y28" s="121"/>
      <c r="Z28" s="122"/>
      <c r="AA28" s="122"/>
      <c r="AB28" s="115"/>
    </row>
    <row r="29" spans="1:30" ht="15" customHeight="1" x14ac:dyDescent="0.15">
      <c r="A29" s="50"/>
      <c r="B29" s="51"/>
      <c r="C29" s="52"/>
      <c r="D29" s="53"/>
      <c r="E29" s="53"/>
      <c r="F29" s="53"/>
      <c r="G29" s="53"/>
      <c r="H29" s="53"/>
      <c r="I29" s="53"/>
      <c r="J29" s="53"/>
      <c r="K29" s="53"/>
      <c r="L29" s="54"/>
      <c r="M29" s="135"/>
      <c r="N29" s="136"/>
      <c r="O29" s="115"/>
      <c r="P29" s="135"/>
      <c r="Q29" s="136"/>
      <c r="R29" s="115"/>
      <c r="S29" s="118"/>
      <c r="T29" s="119"/>
      <c r="U29" s="115"/>
      <c r="V29" s="135"/>
      <c r="W29" s="136"/>
      <c r="X29" s="120"/>
      <c r="Y29" s="123"/>
      <c r="Z29" s="124"/>
      <c r="AA29" s="124"/>
      <c r="AB29" s="115"/>
    </row>
    <row r="30" spans="1:30" ht="15" customHeight="1" x14ac:dyDescent="0.15">
      <c r="A30" s="50"/>
      <c r="B30" s="51"/>
      <c r="C30" s="52"/>
      <c r="D30" s="53"/>
      <c r="E30" s="53"/>
      <c r="F30" s="53"/>
      <c r="G30" s="53"/>
      <c r="H30" s="53"/>
      <c r="I30" s="53"/>
      <c r="J30" s="53"/>
      <c r="K30" s="53"/>
      <c r="L30" s="54"/>
      <c r="M30" s="126"/>
      <c r="N30" s="127"/>
      <c r="O30" s="115"/>
      <c r="P30" s="126"/>
      <c r="Q30" s="127"/>
      <c r="R30" s="115"/>
      <c r="S30" s="142">
        <v>11</v>
      </c>
      <c r="T30" s="143"/>
      <c r="U30" s="115"/>
      <c r="V30" s="126"/>
      <c r="W30" s="127"/>
      <c r="X30" s="120"/>
      <c r="Y30" s="128"/>
      <c r="Z30" s="129"/>
      <c r="AA30" s="129"/>
      <c r="AB30" s="115"/>
    </row>
    <row r="31" spans="1:30" ht="15" customHeight="1" x14ac:dyDescent="0.15">
      <c r="A31" s="50" t="s">
        <v>81</v>
      </c>
      <c r="B31" s="51"/>
      <c r="C31" s="52"/>
      <c r="D31" s="53"/>
      <c r="E31" s="53"/>
      <c r="F31" s="53"/>
      <c r="G31" s="53"/>
      <c r="H31" s="53"/>
      <c r="I31" s="53"/>
      <c r="J31" s="53"/>
      <c r="K31" s="53"/>
      <c r="L31" s="54"/>
      <c r="M31" s="134"/>
      <c r="N31" s="122"/>
      <c r="O31" s="115"/>
      <c r="P31" s="134"/>
      <c r="Q31" s="122"/>
      <c r="R31" s="115"/>
      <c r="S31" s="134"/>
      <c r="T31" s="122"/>
      <c r="U31" s="115"/>
      <c r="V31" s="111">
        <v>8</v>
      </c>
      <c r="W31" s="112"/>
      <c r="X31" s="120" t="s">
        <v>10</v>
      </c>
      <c r="Y31" s="121"/>
      <c r="Z31" s="122"/>
      <c r="AA31" s="122"/>
      <c r="AB31" s="115"/>
    </row>
    <row r="32" spans="1:30" ht="15" customHeight="1" x14ac:dyDescent="0.15">
      <c r="A32" s="50"/>
      <c r="B32" s="51"/>
      <c r="C32" s="52"/>
      <c r="D32" s="53"/>
      <c r="E32" s="53"/>
      <c r="F32" s="53"/>
      <c r="G32" s="53"/>
      <c r="H32" s="53"/>
      <c r="I32" s="53"/>
      <c r="J32" s="53"/>
      <c r="K32" s="53"/>
      <c r="L32" s="54"/>
      <c r="M32" s="135"/>
      <c r="N32" s="136"/>
      <c r="O32" s="115"/>
      <c r="P32" s="135"/>
      <c r="Q32" s="136"/>
      <c r="R32" s="115"/>
      <c r="S32" s="135"/>
      <c r="T32" s="136"/>
      <c r="U32" s="115"/>
      <c r="V32" s="113"/>
      <c r="W32" s="114"/>
      <c r="X32" s="120"/>
      <c r="Y32" s="123"/>
      <c r="Z32" s="124"/>
      <c r="AA32" s="124"/>
      <c r="AB32" s="115"/>
    </row>
    <row r="33" spans="1:30" ht="15" customHeight="1" x14ac:dyDescent="0.15">
      <c r="A33" s="50"/>
      <c r="B33" s="51"/>
      <c r="C33" s="52"/>
      <c r="D33" s="53"/>
      <c r="E33" s="53"/>
      <c r="F33" s="53"/>
      <c r="G33" s="53"/>
      <c r="H33" s="53"/>
      <c r="I33" s="53"/>
      <c r="J33" s="53"/>
      <c r="K33" s="53"/>
      <c r="L33" s="54"/>
      <c r="M33" s="126"/>
      <c r="N33" s="127"/>
      <c r="O33" s="115"/>
      <c r="P33" s="126"/>
      <c r="Q33" s="127"/>
      <c r="R33" s="115"/>
      <c r="S33" s="126"/>
      <c r="T33" s="127"/>
      <c r="U33" s="115"/>
      <c r="V33" s="126">
        <v>5</v>
      </c>
      <c r="W33" s="127"/>
      <c r="X33" s="120"/>
      <c r="Y33" s="128"/>
      <c r="Z33" s="129"/>
      <c r="AA33" s="129"/>
      <c r="AB33" s="115"/>
    </row>
    <row r="34" spans="1:30" ht="15" customHeight="1" x14ac:dyDescent="0.15">
      <c r="A34" s="50" t="s">
        <v>82</v>
      </c>
      <c r="B34" s="51"/>
      <c r="C34" s="52"/>
      <c r="D34" s="53"/>
      <c r="E34" s="53"/>
      <c r="F34" s="53"/>
      <c r="G34" s="53"/>
      <c r="H34" s="53"/>
      <c r="I34" s="53"/>
      <c r="J34" s="53"/>
      <c r="K34" s="53"/>
      <c r="L34" s="54"/>
      <c r="M34" s="134"/>
      <c r="N34" s="122"/>
      <c r="O34" s="115"/>
      <c r="P34" s="134">
        <f>集計!AW29</f>
        <v>9</v>
      </c>
      <c r="Q34" s="122"/>
      <c r="R34" s="115" t="s">
        <v>10</v>
      </c>
      <c r="S34" s="116">
        <f>集計!AX29</f>
        <v>6</v>
      </c>
      <c r="T34" s="117"/>
      <c r="U34" s="115" t="s">
        <v>10</v>
      </c>
      <c r="V34" s="134"/>
      <c r="W34" s="122"/>
      <c r="X34" s="120"/>
      <c r="Y34" s="121"/>
      <c r="Z34" s="122"/>
      <c r="AA34" s="122"/>
      <c r="AB34" s="115"/>
    </row>
    <row r="35" spans="1:30" ht="15" customHeight="1" x14ac:dyDescent="0.15">
      <c r="A35" s="50"/>
      <c r="B35" s="51"/>
      <c r="C35" s="52"/>
      <c r="D35" s="53"/>
      <c r="E35" s="53"/>
      <c r="F35" s="53"/>
      <c r="G35" s="53"/>
      <c r="H35" s="53"/>
      <c r="I35" s="53"/>
      <c r="J35" s="53"/>
      <c r="K35" s="53"/>
      <c r="L35" s="54"/>
      <c r="M35" s="135"/>
      <c r="N35" s="136"/>
      <c r="O35" s="115"/>
      <c r="P35" s="135"/>
      <c r="Q35" s="136"/>
      <c r="R35" s="115"/>
      <c r="S35" s="118"/>
      <c r="T35" s="119"/>
      <c r="U35" s="115"/>
      <c r="V35" s="135"/>
      <c r="W35" s="136"/>
      <c r="X35" s="120"/>
      <c r="Y35" s="123"/>
      <c r="Z35" s="124"/>
      <c r="AA35" s="124"/>
      <c r="AB35" s="115"/>
    </row>
    <row r="36" spans="1:30" ht="15" customHeight="1" x14ac:dyDescent="0.15">
      <c r="A36" s="50"/>
      <c r="B36" s="51"/>
      <c r="C36" s="52"/>
      <c r="D36" s="53"/>
      <c r="E36" s="53"/>
      <c r="F36" s="53"/>
      <c r="G36" s="53"/>
      <c r="H36" s="53"/>
      <c r="I36" s="53"/>
      <c r="J36" s="53"/>
      <c r="K36" s="53"/>
      <c r="L36" s="54"/>
      <c r="M36" s="126"/>
      <c r="N36" s="127"/>
      <c r="O36" s="115"/>
      <c r="P36" s="137">
        <v>8</v>
      </c>
      <c r="Q36" s="138"/>
      <c r="R36" s="115"/>
      <c r="S36" s="126">
        <v>7</v>
      </c>
      <c r="T36" s="127"/>
      <c r="U36" s="115"/>
      <c r="V36" s="126"/>
      <c r="W36" s="127"/>
      <c r="X36" s="120"/>
      <c r="Y36" s="128"/>
      <c r="Z36" s="129"/>
      <c r="AA36" s="129"/>
      <c r="AB36" s="115"/>
    </row>
    <row r="37" spans="1:30" ht="15" customHeight="1" x14ac:dyDescent="0.15">
      <c r="A37" s="50" t="s">
        <v>83</v>
      </c>
      <c r="B37" s="51"/>
      <c r="C37" s="52"/>
      <c r="D37" s="53"/>
      <c r="E37" s="53"/>
      <c r="F37" s="53"/>
      <c r="G37" s="53"/>
      <c r="H37" s="53"/>
      <c r="I37" s="53"/>
      <c r="J37" s="53"/>
      <c r="K37" s="53"/>
      <c r="L37" s="54"/>
      <c r="M37" s="111">
        <f>集計!AV31</f>
        <v>2</v>
      </c>
      <c r="N37" s="112"/>
      <c r="O37" s="115" t="s">
        <v>10</v>
      </c>
      <c r="P37" s="134"/>
      <c r="Q37" s="122"/>
      <c r="R37" s="115"/>
      <c r="S37" s="134"/>
      <c r="T37" s="122"/>
      <c r="U37" s="115"/>
      <c r="V37" s="134"/>
      <c r="W37" s="122"/>
      <c r="X37" s="120"/>
      <c r="Y37" s="121"/>
      <c r="Z37" s="122"/>
      <c r="AA37" s="122"/>
      <c r="AB37" s="115"/>
    </row>
    <row r="38" spans="1:30" ht="15" customHeight="1" x14ac:dyDescent="0.15">
      <c r="A38" s="50"/>
      <c r="B38" s="51"/>
      <c r="C38" s="52"/>
      <c r="D38" s="53"/>
      <c r="E38" s="53"/>
      <c r="F38" s="53"/>
      <c r="G38" s="53"/>
      <c r="H38" s="53"/>
      <c r="I38" s="53"/>
      <c r="J38" s="53"/>
      <c r="K38" s="53"/>
      <c r="L38" s="54"/>
      <c r="M38" s="113"/>
      <c r="N38" s="114"/>
      <c r="O38" s="115"/>
      <c r="P38" s="135"/>
      <c r="Q38" s="136"/>
      <c r="R38" s="115"/>
      <c r="S38" s="135"/>
      <c r="T38" s="136"/>
      <c r="U38" s="115"/>
      <c r="V38" s="135"/>
      <c r="W38" s="136"/>
      <c r="X38" s="120"/>
      <c r="Y38" s="123"/>
      <c r="Z38" s="124"/>
      <c r="AA38" s="124"/>
      <c r="AB38" s="125"/>
    </row>
    <row r="39" spans="1:30" ht="15" customHeight="1" x14ac:dyDescent="0.15">
      <c r="A39" s="50"/>
      <c r="B39" s="51"/>
      <c r="C39" s="52"/>
      <c r="D39" s="53"/>
      <c r="E39" s="53"/>
      <c r="F39" s="53"/>
      <c r="G39" s="53"/>
      <c r="H39" s="53"/>
      <c r="I39" s="53"/>
      <c r="J39" s="53"/>
      <c r="K39" s="53"/>
      <c r="L39" s="54"/>
      <c r="M39" s="137">
        <v>5</v>
      </c>
      <c r="N39" s="138"/>
      <c r="O39" s="115"/>
      <c r="P39" s="126"/>
      <c r="Q39" s="127"/>
      <c r="R39" s="115"/>
      <c r="S39" s="126"/>
      <c r="T39" s="127"/>
      <c r="U39" s="115"/>
      <c r="V39" s="126"/>
      <c r="W39" s="127"/>
      <c r="X39" s="120"/>
      <c r="Y39" s="128"/>
      <c r="Z39" s="129"/>
      <c r="AA39" s="129"/>
      <c r="AB39" s="115"/>
    </row>
    <row r="40" spans="1:30" ht="15" customHeight="1" x14ac:dyDescent="0.15">
      <c r="A40" s="50" t="s">
        <v>84</v>
      </c>
      <c r="B40" s="51"/>
      <c r="C40" s="52"/>
      <c r="D40" s="53"/>
      <c r="E40" s="53"/>
      <c r="F40" s="53"/>
      <c r="G40" s="53"/>
      <c r="H40" s="53"/>
      <c r="I40" s="53"/>
      <c r="J40" s="53"/>
      <c r="K40" s="53"/>
      <c r="L40" s="54"/>
      <c r="M40" s="111">
        <v>0</v>
      </c>
      <c r="N40" s="112"/>
      <c r="O40" s="115" t="s">
        <v>10</v>
      </c>
      <c r="P40" s="130">
        <v>6</v>
      </c>
      <c r="Q40" s="131"/>
      <c r="R40" s="115" t="s">
        <v>10</v>
      </c>
      <c r="S40" s="111">
        <v>8</v>
      </c>
      <c r="T40" s="112"/>
      <c r="U40" s="115" t="s">
        <v>10</v>
      </c>
      <c r="V40" s="116">
        <v>1</v>
      </c>
      <c r="W40" s="117"/>
      <c r="X40" s="120" t="s">
        <v>10</v>
      </c>
      <c r="Y40" s="121">
        <v>15</v>
      </c>
      <c r="Z40" s="122"/>
      <c r="AA40" s="122"/>
      <c r="AB40" s="115" t="s">
        <v>10</v>
      </c>
    </row>
    <row r="41" spans="1:30" ht="15" customHeight="1" x14ac:dyDescent="0.15">
      <c r="A41" s="50"/>
      <c r="B41" s="51"/>
      <c r="C41" s="52"/>
      <c r="D41" s="53"/>
      <c r="E41" s="53"/>
      <c r="F41" s="53"/>
      <c r="G41" s="53"/>
      <c r="H41" s="53"/>
      <c r="I41" s="53"/>
      <c r="J41" s="53"/>
      <c r="K41" s="53"/>
      <c r="L41" s="54"/>
      <c r="M41" s="113"/>
      <c r="N41" s="114"/>
      <c r="O41" s="115"/>
      <c r="P41" s="132"/>
      <c r="Q41" s="133"/>
      <c r="R41" s="115"/>
      <c r="S41" s="113"/>
      <c r="T41" s="114"/>
      <c r="U41" s="115"/>
      <c r="V41" s="118"/>
      <c r="W41" s="119"/>
      <c r="X41" s="120"/>
      <c r="Y41" s="123"/>
      <c r="Z41" s="124"/>
      <c r="AA41" s="124"/>
      <c r="AB41" s="125"/>
    </row>
    <row r="42" spans="1:30" ht="15" customHeight="1" x14ac:dyDescent="0.15">
      <c r="A42" s="50"/>
      <c r="B42" s="51"/>
      <c r="C42" s="52"/>
      <c r="D42" s="53"/>
      <c r="E42" s="53"/>
      <c r="F42" s="53"/>
      <c r="G42" s="53"/>
      <c r="H42" s="53"/>
      <c r="I42" s="53"/>
      <c r="J42" s="53"/>
      <c r="K42" s="53"/>
      <c r="L42" s="54"/>
      <c r="M42" s="126">
        <v>5</v>
      </c>
      <c r="N42" s="127"/>
      <c r="O42" s="115"/>
      <c r="P42" s="126">
        <v>3</v>
      </c>
      <c r="Q42" s="127"/>
      <c r="R42" s="115"/>
      <c r="S42" s="126">
        <v>5</v>
      </c>
      <c r="T42" s="127"/>
      <c r="U42" s="115"/>
      <c r="V42" s="126">
        <v>2</v>
      </c>
      <c r="W42" s="127"/>
      <c r="X42" s="120"/>
      <c r="Y42" s="128">
        <v>15</v>
      </c>
      <c r="Z42" s="129"/>
      <c r="AA42" s="129"/>
      <c r="AB42" s="115"/>
    </row>
    <row r="44" spans="1:30" ht="15" customHeight="1" x14ac:dyDescent="0.15">
      <c r="A44" s="50" t="s">
        <v>24</v>
      </c>
      <c r="B44" s="103"/>
      <c r="C44" s="103"/>
      <c r="D44" s="103"/>
      <c r="E44" s="103"/>
      <c r="F44" s="51"/>
      <c r="G44" s="2"/>
      <c r="H44" s="8" t="s">
        <v>26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29" t="s">
        <v>95</v>
      </c>
      <c r="B45" s="1" t="s">
        <v>255</v>
      </c>
      <c r="AD45" s="5"/>
    </row>
    <row r="46" spans="1:30" ht="15" customHeight="1" x14ac:dyDescent="0.15">
      <c r="A46" s="29" t="s">
        <v>95</v>
      </c>
      <c r="B46" s="1" t="s">
        <v>173</v>
      </c>
      <c r="AD46" s="5"/>
    </row>
    <row r="47" spans="1:30" ht="15" customHeight="1" x14ac:dyDescent="0.15">
      <c r="A47" s="29" t="s">
        <v>95</v>
      </c>
      <c r="B47" s="1" t="s">
        <v>256</v>
      </c>
      <c r="AD47" s="5"/>
    </row>
    <row r="48" spans="1:30" ht="15" customHeight="1" x14ac:dyDescent="0.15">
      <c r="A48" s="29" t="s">
        <v>95</v>
      </c>
      <c r="B48" s="1" t="s">
        <v>401</v>
      </c>
      <c r="AD48" s="5"/>
    </row>
    <row r="49" spans="1:30" ht="15" customHeight="1" x14ac:dyDescent="0.15">
      <c r="A49" s="29"/>
      <c r="B49" s="1" t="s">
        <v>400</v>
      </c>
      <c r="AD49" s="5"/>
    </row>
    <row r="50" spans="1:30" ht="15" customHeight="1" x14ac:dyDescent="0.15">
      <c r="A50" s="29" t="s">
        <v>95</v>
      </c>
      <c r="B50" s="1" t="s">
        <v>179</v>
      </c>
      <c r="AD50" s="5"/>
    </row>
    <row r="51" spans="1:30" ht="15" customHeight="1" x14ac:dyDescent="0.15">
      <c r="A51" s="29"/>
      <c r="B51" s="1" t="s">
        <v>180</v>
      </c>
      <c r="AD51" s="5"/>
    </row>
    <row r="52" spans="1:30" ht="15" customHeight="1" x14ac:dyDescent="0.15">
      <c r="A52" s="29" t="s">
        <v>95</v>
      </c>
      <c r="B52" s="1" t="s">
        <v>257</v>
      </c>
      <c r="AD52" s="5"/>
    </row>
    <row r="53" spans="1:30" ht="15" customHeight="1" x14ac:dyDescent="0.15">
      <c r="A53" s="29" t="s">
        <v>95</v>
      </c>
      <c r="B53" s="1" t="s">
        <v>182</v>
      </c>
      <c r="AD53" s="5"/>
    </row>
    <row r="54" spans="1:30" ht="15" customHeight="1" x14ac:dyDescent="0.15">
      <c r="A54" s="29" t="s">
        <v>95</v>
      </c>
      <c r="B54" s="1" t="s">
        <v>258</v>
      </c>
      <c r="AD54" s="5"/>
    </row>
    <row r="55" spans="1:30" ht="15" customHeight="1" x14ac:dyDescent="0.15">
      <c r="A55" s="29" t="s">
        <v>95</v>
      </c>
      <c r="B55" s="1" t="s">
        <v>188</v>
      </c>
      <c r="AD55" s="5"/>
    </row>
    <row r="56" spans="1:30" ht="15" customHeight="1" x14ac:dyDescent="0.15">
      <c r="A56" s="29" t="s">
        <v>95</v>
      </c>
      <c r="B56" s="1" t="s">
        <v>189</v>
      </c>
      <c r="AD56" s="5"/>
    </row>
    <row r="57" spans="1:30" ht="15" customHeight="1" x14ac:dyDescent="0.15">
      <c r="A57" s="29" t="s">
        <v>95</v>
      </c>
      <c r="B57" s="1" t="s">
        <v>190</v>
      </c>
      <c r="AD57" s="5"/>
    </row>
    <row r="58" spans="1:30" ht="15" customHeight="1" x14ac:dyDescent="0.15">
      <c r="A58" s="30"/>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7"/>
    </row>
    <row r="60" spans="1:30" ht="15" customHeight="1" x14ac:dyDescent="0.15">
      <c r="A60" s="50" t="s">
        <v>25</v>
      </c>
      <c r="B60" s="103"/>
      <c r="C60" s="103"/>
      <c r="D60" s="103"/>
      <c r="E60" s="103"/>
      <c r="F60" s="51"/>
      <c r="G60" s="2"/>
      <c r="H60" s="8" t="s">
        <v>26</v>
      </c>
      <c r="I60" s="2"/>
      <c r="J60" s="2"/>
      <c r="K60" s="2"/>
      <c r="L60" s="2"/>
      <c r="M60" s="2"/>
      <c r="N60" s="2"/>
      <c r="O60" s="2"/>
      <c r="P60" s="2"/>
      <c r="Q60" s="2"/>
      <c r="R60" s="2"/>
      <c r="S60" s="2"/>
      <c r="T60" s="2"/>
      <c r="U60" s="2"/>
      <c r="V60" s="2"/>
      <c r="W60" s="2"/>
      <c r="X60" s="2"/>
      <c r="Y60" s="2"/>
      <c r="Z60" s="2"/>
      <c r="AA60" s="2"/>
      <c r="AB60" s="2"/>
      <c r="AC60" s="2"/>
      <c r="AD60" s="3"/>
    </row>
    <row r="61" spans="1:30" ht="15" customHeight="1" x14ac:dyDescent="0.15">
      <c r="A61" s="29" t="s">
        <v>95</v>
      </c>
      <c r="B61" s="1" t="s">
        <v>399</v>
      </c>
      <c r="E61" s="9"/>
      <c r="F61" s="9"/>
      <c r="AD61" s="5"/>
    </row>
    <row r="62" spans="1:30" ht="15" customHeight="1" x14ac:dyDescent="0.15">
      <c r="A62" s="29" t="s">
        <v>95</v>
      </c>
      <c r="B62" s="1" t="s">
        <v>172</v>
      </c>
      <c r="E62" s="9"/>
      <c r="F62" s="9"/>
      <c r="AD62" s="5"/>
    </row>
    <row r="63" spans="1:30" ht="15" customHeight="1" x14ac:dyDescent="0.15">
      <c r="A63" s="29" t="s">
        <v>95</v>
      </c>
      <c r="B63" s="1" t="s">
        <v>174</v>
      </c>
      <c r="AD63" s="5"/>
    </row>
    <row r="64" spans="1:30" ht="15" customHeight="1" x14ac:dyDescent="0.15">
      <c r="A64" s="29" t="s">
        <v>95</v>
      </c>
      <c r="B64" s="1" t="s">
        <v>365</v>
      </c>
      <c r="AD64" s="5"/>
    </row>
    <row r="65" spans="1:30" ht="15" customHeight="1" x14ac:dyDescent="0.15">
      <c r="A65" s="29" t="s">
        <v>95</v>
      </c>
      <c r="B65" s="1" t="s">
        <v>178</v>
      </c>
      <c r="AD65" s="5"/>
    </row>
    <row r="66" spans="1:30" ht="15" customHeight="1" x14ac:dyDescent="0.15">
      <c r="A66" s="29" t="s">
        <v>95</v>
      </c>
      <c r="B66" s="1" t="s">
        <v>259</v>
      </c>
      <c r="AD66" s="5"/>
    </row>
    <row r="67" spans="1:30" ht="15" customHeight="1" x14ac:dyDescent="0.15">
      <c r="A67" s="29" t="s">
        <v>95</v>
      </c>
      <c r="B67" s="1" t="s">
        <v>398</v>
      </c>
      <c r="AD67" s="5"/>
    </row>
    <row r="68" spans="1:30" ht="15" customHeight="1" x14ac:dyDescent="0.15">
      <c r="A68" s="29" t="s">
        <v>95</v>
      </c>
      <c r="B68" s="1" t="s">
        <v>183</v>
      </c>
      <c r="AD68" s="5"/>
    </row>
    <row r="69" spans="1:30" ht="15" customHeight="1" x14ac:dyDescent="0.15">
      <c r="A69" s="29"/>
      <c r="B69" s="1" t="s">
        <v>184</v>
      </c>
      <c r="AD69" s="5"/>
    </row>
    <row r="70" spans="1:30" ht="15" customHeight="1" x14ac:dyDescent="0.15">
      <c r="A70" s="29" t="s">
        <v>95</v>
      </c>
      <c r="B70" s="1" t="s">
        <v>187</v>
      </c>
      <c r="AD70" s="5"/>
    </row>
    <row r="71" spans="1:30" ht="15" customHeight="1" x14ac:dyDescent="0.15">
      <c r="A71" s="29" t="s">
        <v>95</v>
      </c>
      <c r="B71" s="1" t="s">
        <v>366</v>
      </c>
      <c r="AD71" s="5"/>
    </row>
    <row r="72" spans="1:30" ht="15" customHeight="1" x14ac:dyDescent="0.15">
      <c r="A72" s="29" t="s">
        <v>95</v>
      </c>
      <c r="B72" s="1" t="s">
        <v>385</v>
      </c>
      <c r="AD72" s="5"/>
    </row>
    <row r="73" spans="1:30" ht="15" customHeight="1" x14ac:dyDescent="0.15">
      <c r="A73" s="29" t="s">
        <v>95</v>
      </c>
      <c r="B73" s="1" t="s">
        <v>410</v>
      </c>
      <c r="AD73" s="5"/>
    </row>
    <row r="74" spans="1:30" ht="15" customHeight="1" x14ac:dyDescent="0.15">
      <c r="A74" s="30"/>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7"/>
    </row>
    <row r="76" spans="1:30" ht="15" customHeight="1" x14ac:dyDescent="0.15">
      <c r="A76" s="50" t="s">
        <v>120</v>
      </c>
      <c r="B76" s="103"/>
      <c r="C76" s="103"/>
      <c r="D76" s="103"/>
      <c r="E76" s="103"/>
      <c r="F76" s="103"/>
      <c r="G76" s="103"/>
      <c r="H76" s="103"/>
      <c r="I76" s="103"/>
      <c r="J76" s="103"/>
      <c r="K76" s="103"/>
      <c r="L76" s="103"/>
      <c r="M76" s="103"/>
      <c r="N76" s="51"/>
      <c r="O76" s="2"/>
      <c r="P76" s="2"/>
      <c r="Q76" s="2"/>
      <c r="R76" s="2"/>
      <c r="S76" s="2"/>
      <c r="T76" s="2"/>
      <c r="U76" s="2"/>
      <c r="V76" s="2"/>
      <c r="W76" s="2"/>
      <c r="X76" s="2"/>
      <c r="Y76" s="2"/>
      <c r="Z76" s="2"/>
      <c r="AA76" s="2"/>
      <c r="AB76" s="2"/>
      <c r="AC76" s="2"/>
      <c r="AD76" s="3"/>
    </row>
    <row r="77" spans="1:30" ht="15" customHeight="1" x14ac:dyDescent="0.15">
      <c r="A77" s="29" t="s">
        <v>95</v>
      </c>
      <c r="B77" s="1" t="s">
        <v>170</v>
      </c>
      <c r="AD77" s="5"/>
    </row>
    <row r="78" spans="1:30" ht="15" customHeight="1" x14ac:dyDescent="0.15">
      <c r="A78" s="29" t="s">
        <v>95</v>
      </c>
      <c r="B78" s="1" t="s">
        <v>171</v>
      </c>
      <c r="AD78" s="5"/>
    </row>
    <row r="79" spans="1:30" ht="15" customHeight="1" x14ac:dyDescent="0.15">
      <c r="A79" s="29" t="s">
        <v>95</v>
      </c>
      <c r="B79" s="1" t="s">
        <v>175</v>
      </c>
      <c r="AD79" s="5"/>
    </row>
    <row r="80" spans="1:30" ht="15" customHeight="1" x14ac:dyDescent="0.15">
      <c r="A80" s="29"/>
      <c r="B80" s="1" t="s">
        <v>176</v>
      </c>
      <c r="AD80" s="5"/>
    </row>
    <row r="81" spans="1:30" ht="15" customHeight="1" x14ac:dyDescent="0.15">
      <c r="A81" s="29" t="s">
        <v>95</v>
      </c>
      <c r="B81" s="1" t="s">
        <v>177</v>
      </c>
      <c r="AD81" s="5"/>
    </row>
    <row r="82" spans="1:30" ht="15" customHeight="1" x14ac:dyDescent="0.15">
      <c r="A82" s="29" t="s">
        <v>95</v>
      </c>
      <c r="B82" s="1" t="s">
        <v>260</v>
      </c>
      <c r="AD82" s="5"/>
    </row>
    <row r="83" spans="1:30" ht="15" customHeight="1" x14ac:dyDescent="0.15">
      <c r="A83" s="29"/>
      <c r="B83" s="1" t="s">
        <v>261</v>
      </c>
      <c r="AD83" s="5"/>
    </row>
    <row r="84" spans="1:30" ht="15" customHeight="1" x14ac:dyDescent="0.15">
      <c r="A84" s="29" t="s">
        <v>95</v>
      </c>
      <c r="B84" s="1" t="s">
        <v>262</v>
      </c>
      <c r="AD84" s="5"/>
    </row>
    <row r="85" spans="1:30" ht="15" customHeight="1" x14ac:dyDescent="0.15">
      <c r="A85" s="29" t="s">
        <v>95</v>
      </c>
      <c r="B85" s="1" t="s">
        <v>181</v>
      </c>
      <c r="AD85" s="5"/>
    </row>
    <row r="86" spans="1:30" ht="15" customHeight="1" x14ac:dyDescent="0.15">
      <c r="A86" s="29" t="s">
        <v>95</v>
      </c>
      <c r="B86" s="1" t="s">
        <v>185</v>
      </c>
      <c r="AD86" s="5"/>
    </row>
    <row r="87" spans="1:30" ht="15" customHeight="1" x14ac:dyDescent="0.15">
      <c r="A87" s="29"/>
      <c r="B87" s="1" t="s">
        <v>186</v>
      </c>
      <c r="AD87" s="5"/>
    </row>
    <row r="88" spans="1:30" ht="15" customHeight="1" x14ac:dyDescent="0.15">
      <c r="A88" s="29" t="s">
        <v>95</v>
      </c>
      <c r="B88" s="1" t="s">
        <v>263</v>
      </c>
      <c r="AD88" s="5"/>
    </row>
    <row r="89" spans="1:30" ht="15" customHeight="1" x14ac:dyDescent="0.15">
      <c r="A89" s="29" t="s">
        <v>95</v>
      </c>
      <c r="B89" s="1" t="s">
        <v>264</v>
      </c>
      <c r="AD89" s="5"/>
    </row>
    <row r="90" spans="1:30" ht="15" customHeight="1" x14ac:dyDescent="0.15">
      <c r="A90" s="29" t="s">
        <v>95</v>
      </c>
      <c r="B90" s="1" t="s">
        <v>386</v>
      </c>
      <c r="AD90" s="5"/>
    </row>
    <row r="91" spans="1:30" ht="15" customHeight="1" x14ac:dyDescent="0.15">
      <c r="A91" s="29" t="s">
        <v>95</v>
      </c>
      <c r="B91" s="1" t="s">
        <v>387</v>
      </c>
      <c r="AD91" s="5"/>
    </row>
    <row r="92" spans="1:30" ht="15" customHeight="1" x14ac:dyDescent="0.15">
      <c r="A92" s="30"/>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7"/>
    </row>
    <row r="93" spans="1:30" ht="15" customHeight="1" thickBot="1" x14ac:dyDescent="0.2"/>
    <row r="94" spans="1:30" ht="15" customHeight="1" x14ac:dyDescent="0.15">
      <c r="A94" s="104" t="s">
        <v>414</v>
      </c>
      <c r="B94" s="105"/>
      <c r="C94" s="105"/>
      <c r="D94" s="105"/>
      <c r="E94" s="105"/>
      <c r="F94" s="105"/>
      <c r="G94" s="105"/>
      <c r="H94" s="105"/>
      <c r="I94" s="105"/>
      <c r="J94" s="106"/>
      <c r="K94" s="15"/>
      <c r="L94" s="16" t="s">
        <v>27</v>
      </c>
      <c r="M94" s="15"/>
      <c r="N94" s="15"/>
      <c r="O94" s="15"/>
      <c r="P94" s="15"/>
      <c r="Q94" s="15"/>
      <c r="R94" s="15"/>
      <c r="S94" s="15"/>
      <c r="T94" s="15"/>
      <c r="U94" s="15"/>
      <c r="V94" s="15"/>
      <c r="W94" s="15"/>
      <c r="X94" s="15"/>
      <c r="Y94" s="15"/>
      <c r="Z94" s="15"/>
      <c r="AA94" s="15"/>
      <c r="AB94" s="15"/>
      <c r="AC94" s="15"/>
      <c r="AD94" s="17"/>
    </row>
    <row r="95" spans="1:30" ht="15" customHeight="1" x14ac:dyDescent="0.15">
      <c r="A95" s="18"/>
      <c r="B95" s="107" t="s">
        <v>416</v>
      </c>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9"/>
    </row>
    <row r="96" spans="1:30" ht="15" customHeight="1" x14ac:dyDescent="0.15">
      <c r="A96" s="1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9"/>
    </row>
    <row r="97" spans="1:30" ht="15" customHeight="1" x14ac:dyDescent="0.15">
      <c r="A97" s="1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9"/>
    </row>
    <row r="98" spans="1:30" ht="15" customHeight="1" thickBot="1" x14ac:dyDescent="0.2">
      <c r="A98" s="20"/>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22"/>
    </row>
  </sheetData>
  <mergeCells count="13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AB11:AB13"/>
    <mergeCell ref="S13:T13"/>
    <mergeCell ref="V13:W13"/>
    <mergeCell ref="Y13:AA13"/>
    <mergeCell ref="A11:B13"/>
    <mergeCell ref="C11:L13"/>
    <mergeCell ref="M11:N12"/>
    <mergeCell ref="O11:O13"/>
    <mergeCell ref="P11:Q12"/>
    <mergeCell ref="R11:R13"/>
    <mergeCell ref="M13:N13"/>
    <mergeCell ref="P13:Q13"/>
    <mergeCell ref="V30:W30"/>
    <mergeCell ref="Y30:AA30"/>
    <mergeCell ref="A15:K15"/>
    <mergeCell ref="A19:K19"/>
    <mergeCell ref="A26:L27"/>
    <mergeCell ref="M26:O27"/>
    <mergeCell ref="P26:R27"/>
    <mergeCell ref="S26:U27"/>
    <mergeCell ref="S11:T12"/>
    <mergeCell ref="U11:U13"/>
    <mergeCell ref="V11:W12"/>
    <mergeCell ref="V26:X27"/>
    <mergeCell ref="X11:X13"/>
    <mergeCell ref="Y11:AA12"/>
    <mergeCell ref="A31:B33"/>
    <mergeCell ref="C31:L33"/>
    <mergeCell ref="M31:N32"/>
    <mergeCell ref="O31:O33"/>
    <mergeCell ref="P31:Q32"/>
    <mergeCell ref="R31:R33"/>
    <mergeCell ref="M33:N33"/>
    <mergeCell ref="P33:Q33"/>
    <mergeCell ref="Y26:AB27"/>
    <mergeCell ref="A28:B30"/>
    <mergeCell ref="C28:L30"/>
    <mergeCell ref="M28:N29"/>
    <mergeCell ref="O28:O30"/>
    <mergeCell ref="P28:Q29"/>
    <mergeCell ref="R28:R30"/>
    <mergeCell ref="S28:T29"/>
    <mergeCell ref="U28:U30"/>
    <mergeCell ref="V28:W29"/>
    <mergeCell ref="X28:X30"/>
    <mergeCell ref="Y28:AA29"/>
    <mergeCell ref="AB28:AB30"/>
    <mergeCell ref="M30:N30"/>
    <mergeCell ref="P30:Q30"/>
    <mergeCell ref="S30:T30"/>
    <mergeCell ref="S31:T32"/>
    <mergeCell ref="S34:T35"/>
    <mergeCell ref="U31:U33"/>
    <mergeCell ref="V31:W32"/>
    <mergeCell ref="X31:X33"/>
    <mergeCell ref="Y31:AA32"/>
    <mergeCell ref="AB31:AB33"/>
    <mergeCell ref="S33:T33"/>
    <mergeCell ref="V33:W33"/>
    <mergeCell ref="Y33:AA33"/>
    <mergeCell ref="V34:W35"/>
    <mergeCell ref="X34:X36"/>
    <mergeCell ref="Y34:AA35"/>
    <mergeCell ref="AB34:AB36"/>
    <mergeCell ref="S36:T36"/>
    <mergeCell ref="V36:W36"/>
    <mergeCell ref="Y36:AA36"/>
    <mergeCell ref="V37:W38"/>
    <mergeCell ref="X37:X39"/>
    <mergeCell ref="Y37:AA38"/>
    <mergeCell ref="AB37:AB39"/>
    <mergeCell ref="S39:T39"/>
    <mergeCell ref="V39:W39"/>
    <mergeCell ref="Y39:AA39"/>
    <mergeCell ref="C37:L39"/>
    <mergeCell ref="M37:N38"/>
    <mergeCell ref="O37:O39"/>
    <mergeCell ref="P37:Q38"/>
    <mergeCell ref="R37:R39"/>
    <mergeCell ref="M39:N39"/>
    <mergeCell ref="P39:Q39"/>
    <mergeCell ref="A44:F44"/>
    <mergeCell ref="U34:U36"/>
    <mergeCell ref="A34:B36"/>
    <mergeCell ref="C34:L36"/>
    <mergeCell ref="M34:N35"/>
    <mergeCell ref="O34:O36"/>
    <mergeCell ref="P34:Q35"/>
    <mergeCell ref="R34:R36"/>
    <mergeCell ref="M36:N36"/>
    <mergeCell ref="P36:Q36"/>
    <mergeCell ref="U37:U39"/>
    <mergeCell ref="A60:F60"/>
    <mergeCell ref="A76:N76"/>
    <mergeCell ref="A94:J94"/>
    <mergeCell ref="B95:AC98"/>
    <mergeCell ref="B20:AC23"/>
    <mergeCell ref="S40:T41"/>
    <mergeCell ref="U40:U42"/>
    <mergeCell ref="V40:W41"/>
    <mergeCell ref="X40:X42"/>
    <mergeCell ref="Y40:AA41"/>
    <mergeCell ref="AB40:AB42"/>
    <mergeCell ref="S42:T42"/>
    <mergeCell ref="V42:W42"/>
    <mergeCell ref="Y42:AA42"/>
    <mergeCell ref="A40:B42"/>
    <mergeCell ref="C40:L42"/>
    <mergeCell ref="M40:N41"/>
    <mergeCell ref="O40:O42"/>
    <mergeCell ref="P40:Q41"/>
    <mergeCell ref="R40:R42"/>
    <mergeCell ref="M42:N42"/>
    <mergeCell ref="P42:Q42"/>
    <mergeCell ref="S37:T38"/>
    <mergeCell ref="A37:B39"/>
  </mergeCells>
  <phoneticPr fontId="2"/>
  <pageMargins left="0.59055118110236227" right="0.39370078740157483"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120"/>
  <sheetViews>
    <sheetView tabSelected="1"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10</v>
      </c>
      <c r="V2" s="186" t="s">
        <v>4</v>
      </c>
      <c r="W2" s="186">
        <v>12</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1</v>
      </c>
      <c r="B5" s="186"/>
      <c r="C5" s="186"/>
      <c r="D5" s="186"/>
      <c r="E5" s="186"/>
      <c r="F5" s="186"/>
      <c r="G5" s="186"/>
      <c r="H5" s="186"/>
      <c r="I5" s="186"/>
      <c r="J5" s="186"/>
      <c r="K5" s="162"/>
      <c r="N5" s="97" t="s">
        <v>70</v>
      </c>
      <c r="O5" s="186"/>
      <c r="P5" s="162"/>
      <c r="Q5" s="188" t="s">
        <v>588</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71</v>
      </c>
      <c r="N9" s="179"/>
      <c r="O9" s="180"/>
      <c r="P9" s="178" t="s">
        <v>72</v>
      </c>
      <c r="Q9" s="179"/>
      <c r="R9" s="180"/>
      <c r="S9" s="178" t="s">
        <v>73</v>
      </c>
      <c r="T9" s="179"/>
      <c r="U9" s="180"/>
      <c r="V9" s="178" t="s">
        <v>75</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11">
        <f>集計!AV3</f>
        <v>1</v>
      </c>
      <c r="N11" s="112"/>
      <c r="O11" s="125" t="s">
        <v>10</v>
      </c>
      <c r="P11" s="130">
        <f>集計!AW3</f>
        <v>13</v>
      </c>
      <c r="Q11" s="131"/>
      <c r="R11" s="125" t="s">
        <v>10</v>
      </c>
      <c r="S11" s="134">
        <f>集計!AX3</f>
        <v>2</v>
      </c>
      <c r="T11" s="122"/>
      <c r="U11" s="125" t="s">
        <v>10</v>
      </c>
      <c r="V11" s="134">
        <f>集計!AY3</f>
        <v>0</v>
      </c>
      <c r="W11" s="122"/>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94"/>
      <c r="N12" s="195"/>
      <c r="O12" s="152"/>
      <c r="P12" s="132"/>
      <c r="Q12" s="133"/>
      <c r="R12" s="152"/>
      <c r="S12" s="135"/>
      <c r="T12" s="136"/>
      <c r="U12" s="152"/>
      <c r="V12" s="135"/>
      <c r="W12" s="136"/>
      <c r="X12" s="155"/>
      <c r="Y12" s="157"/>
      <c r="Z12" s="136"/>
      <c r="AA12" s="136"/>
      <c r="AB12" s="152"/>
    </row>
    <row r="13" spans="1:30" ht="15" customHeight="1" x14ac:dyDescent="0.15">
      <c r="A13" s="71"/>
      <c r="B13" s="72"/>
      <c r="C13" s="169"/>
      <c r="D13" s="170"/>
      <c r="E13" s="170"/>
      <c r="F13" s="170"/>
      <c r="G13" s="170"/>
      <c r="H13" s="170"/>
      <c r="I13" s="170"/>
      <c r="J13" s="170"/>
      <c r="K13" s="170"/>
      <c r="L13" s="171"/>
      <c r="M13" s="160">
        <v>3</v>
      </c>
      <c r="N13" s="129"/>
      <c r="O13" s="153"/>
      <c r="P13" s="126">
        <v>10</v>
      </c>
      <c r="Q13" s="127"/>
      <c r="R13" s="153"/>
      <c r="S13" s="126">
        <v>2</v>
      </c>
      <c r="T13" s="127"/>
      <c r="U13" s="153"/>
      <c r="V13" s="126">
        <v>0</v>
      </c>
      <c r="W13" s="127"/>
      <c r="X13" s="156"/>
      <c r="Y13" s="161">
        <f>SUM(M13,P13,S13,V13)</f>
        <v>15</v>
      </c>
      <c r="Z13" s="127"/>
      <c r="AA13" s="127"/>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4" t="s">
        <v>95</v>
      </c>
      <c r="B16" s="1" t="s">
        <v>99</v>
      </c>
      <c r="AD16" s="5"/>
    </row>
    <row r="17" spans="1:30" ht="15" customHeight="1" x14ac:dyDescent="0.15">
      <c r="A17" s="4"/>
      <c r="B17" s="1" t="s">
        <v>100</v>
      </c>
      <c r="AD17" s="5"/>
    </row>
    <row r="18" spans="1:30" ht="15" customHeight="1" thickBot="1" x14ac:dyDescent="0.2">
      <c r="A18" s="27"/>
      <c r="B18" s="21"/>
      <c r="C18" s="21"/>
      <c r="D18" s="21"/>
      <c r="E18" s="21"/>
      <c r="F18" s="21"/>
      <c r="G18" s="21"/>
      <c r="H18" s="21"/>
      <c r="I18" s="21"/>
      <c r="J18" s="21"/>
      <c r="K18" s="21"/>
      <c r="AD18" s="5"/>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423</v>
      </c>
      <c r="AD20" s="19"/>
    </row>
    <row r="21" spans="1:30" ht="15" customHeight="1" x14ac:dyDescent="0.15">
      <c r="A21" s="34" t="s">
        <v>81</v>
      </c>
      <c r="B21" s="1" t="s">
        <v>424</v>
      </c>
      <c r="AD21" s="19"/>
    </row>
    <row r="22" spans="1:30" ht="15" customHeight="1" x14ac:dyDescent="0.15">
      <c r="A22" s="34"/>
      <c r="B22" s="1" t="s">
        <v>425</v>
      </c>
      <c r="AD22" s="19"/>
    </row>
    <row r="23" spans="1:30" ht="15" customHeight="1" x14ac:dyDescent="0.15">
      <c r="A23" s="34"/>
      <c r="B23" s="1" t="s">
        <v>426</v>
      </c>
      <c r="AD23" s="19"/>
    </row>
    <row r="24" spans="1:30" ht="15" customHeight="1" x14ac:dyDescent="0.15">
      <c r="A24" s="34" t="s">
        <v>82</v>
      </c>
      <c r="B24" s="1" t="s">
        <v>427</v>
      </c>
      <c r="AD24" s="19"/>
    </row>
    <row r="25" spans="1:30" ht="15" customHeight="1" x14ac:dyDescent="0.15">
      <c r="A25" s="34" t="s">
        <v>83</v>
      </c>
      <c r="B25" s="1" t="s">
        <v>428</v>
      </c>
      <c r="AD25" s="19"/>
    </row>
    <row r="26" spans="1:30" ht="15" customHeight="1" x14ac:dyDescent="0.15">
      <c r="A26" s="34"/>
      <c r="B26" s="1" t="s">
        <v>429</v>
      </c>
      <c r="AD26" s="19"/>
    </row>
    <row r="27" spans="1:30" ht="15" customHeight="1" x14ac:dyDescent="0.15">
      <c r="A27" s="34" t="s">
        <v>84</v>
      </c>
      <c r="B27" s="1" t="s">
        <v>430</v>
      </c>
      <c r="AD27" s="19"/>
    </row>
    <row r="28" spans="1:30" ht="15" customHeight="1" x14ac:dyDescent="0.15">
      <c r="A28" s="34" t="s">
        <v>431</v>
      </c>
      <c r="B28" s="1" t="s">
        <v>432</v>
      </c>
      <c r="AD28" s="19"/>
    </row>
    <row r="29" spans="1:30" ht="15" customHeight="1" x14ac:dyDescent="0.15">
      <c r="A29" s="34"/>
      <c r="B29" s="1" t="s">
        <v>433</v>
      </c>
      <c r="AD29" s="19"/>
    </row>
    <row r="30" spans="1:30" ht="15" customHeight="1" x14ac:dyDescent="0.15">
      <c r="A30" s="34" t="s">
        <v>434</v>
      </c>
      <c r="B30" s="1" t="s">
        <v>435</v>
      </c>
      <c r="AD30" s="19"/>
    </row>
    <row r="31" spans="1:30" ht="15" customHeight="1" x14ac:dyDescent="0.15">
      <c r="A31" s="34"/>
      <c r="B31" s="1" t="s">
        <v>436</v>
      </c>
      <c r="AD31" s="19"/>
    </row>
    <row r="32" spans="1:30" ht="15" customHeight="1" x14ac:dyDescent="0.15">
      <c r="A32" s="34" t="s">
        <v>437</v>
      </c>
      <c r="B32" s="1" t="s">
        <v>438</v>
      </c>
      <c r="AD32" s="19"/>
    </row>
    <row r="33" spans="1:30" ht="15" customHeight="1" thickBot="1" x14ac:dyDescent="0.2">
      <c r="A33" s="3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2"/>
    </row>
    <row r="35" spans="1:30" ht="15" customHeight="1" x14ac:dyDescent="0.15">
      <c r="A35" s="1" t="s">
        <v>18</v>
      </c>
    </row>
    <row r="36" spans="1:30" ht="15" customHeight="1" x14ac:dyDescent="0.15">
      <c r="A36" s="147" t="s">
        <v>11</v>
      </c>
      <c r="B36" s="148"/>
      <c r="C36" s="148"/>
      <c r="D36" s="148"/>
      <c r="E36" s="148"/>
      <c r="F36" s="148"/>
      <c r="G36" s="148"/>
      <c r="H36" s="148"/>
      <c r="I36" s="148"/>
      <c r="J36" s="148"/>
      <c r="K36" s="148"/>
      <c r="L36" s="149"/>
      <c r="M36" s="150" t="s">
        <v>76</v>
      </c>
      <c r="N36" s="140"/>
      <c r="O36" s="141"/>
      <c r="P36" s="150" t="s">
        <v>77</v>
      </c>
      <c r="Q36" s="140"/>
      <c r="R36" s="141"/>
      <c r="S36" s="150" t="s">
        <v>78</v>
      </c>
      <c r="T36" s="140"/>
      <c r="U36" s="141"/>
      <c r="V36" s="150" t="s">
        <v>79</v>
      </c>
      <c r="W36" s="140"/>
      <c r="X36" s="140"/>
      <c r="Y36" s="139" t="s">
        <v>15</v>
      </c>
      <c r="Z36" s="140"/>
      <c r="AA36" s="140"/>
      <c r="AB36" s="141"/>
    </row>
    <row r="37" spans="1:30" ht="15" customHeight="1" x14ac:dyDescent="0.15">
      <c r="A37" s="147"/>
      <c r="B37" s="148"/>
      <c r="C37" s="148"/>
      <c r="D37" s="148"/>
      <c r="E37" s="148"/>
      <c r="F37" s="148"/>
      <c r="G37" s="148"/>
      <c r="H37" s="148"/>
      <c r="I37" s="148"/>
      <c r="J37" s="148"/>
      <c r="K37" s="148"/>
      <c r="L37" s="149"/>
      <c r="M37" s="151"/>
      <c r="N37" s="140"/>
      <c r="O37" s="141"/>
      <c r="P37" s="151"/>
      <c r="Q37" s="140"/>
      <c r="R37" s="141"/>
      <c r="S37" s="151"/>
      <c r="T37" s="140"/>
      <c r="U37" s="141"/>
      <c r="V37" s="151"/>
      <c r="W37" s="140"/>
      <c r="X37" s="140"/>
      <c r="Y37" s="139"/>
      <c r="Z37" s="140"/>
      <c r="AA37" s="140"/>
      <c r="AB37" s="141"/>
    </row>
    <row r="38" spans="1:30" ht="15" customHeight="1" x14ac:dyDescent="0.15">
      <c r="A38" s="50" t="s">
        <v>80</v>
      </c>
      <c r="B38" s="51"/>
      <c r="C38" s="52" t="s">
        <v>20</v>
      </c>
      <c r="D38" s="53"/>
      <c r="E38" s="53"/>
      <c r="F38" s="53"/>
      <c r="G38" s="53"/>
      <c r="H38" s="53"/>
      <c r="I38" s="53"/>
      <c r="J38" s="53"/>
      <c r="K38" s="53"/>
      <c r="L38" s="54"/>
      <c r="M38" s="111">
        <f>集計!AV5</f>
        <v>0</v>
      </c>
      <c r="N38" s="112"/>
      <c r="O38" s="115" t="s">
        <v>10</v>
      </c>
      <c r="P38" s="130">
        <f>集計!AW5</f>
        <v>14</v>
      </c>
      <c r="Q38" s="131"/>
      <c r="R38" s="115" t="s">
        <v>10</v>
      </c>
      <c r="S38" s="134">
        <f>集計!AX5</f>
        <v>2</v>
      </c>
      <c r="T38" s="122"/>
      <c r="U38" s="115" t="s">
        <v>10</v>
      </c>
      <c r="V38" s="134">
        <f>集計!AY5</f>
        <v>0</v>
      </c>
      <c r="W38" s="122"/>
      <c r="X38" s="120" t="s">
        <v>10</v>
      </c>
      <c r="Y38" s="121">
        <f>SUM(M38,P38,S38,V38)</f>
        <v>16</v>
      </c>
      <c r="Z38" s="122"/>
      <c r="AA38" s="122"/>
      <c r="AB38" s="115" t="s">
        <v>10</v>
      </c>
    </row>
    <row r="39" spans="1:30" ht="15" customHeight="1" x14ac:dyDescent="0.15">
      <c r="A39" s="50"/>
      <c r="B39" s="51"/>
      <c r="C39" s="52"/>
      <c r="D39" s="53"/>
      <c r="E39" s="53"/>
      <c r="F39" s="53"/>
      <c r="G39" s="53"/>
      <c r="H39" s="53"/>
      <c r="I39" s="53"/>
      <c r="J39" s="53"/>
      <c r="K39" s="53"/>
      <c r="L39" s="54"/>
      <c r="M39" s="194"/>
      <c r="N39" s="195"/>
      <c r="O39" s="115"/>
      <c r="P39" s="132"/>
      <c r="Q39" s="133"/>
      <c r="R39" s="115"/>
      <c r="S39" s="135"/>
      <c r="T39" s="136"/>
      <c r="U39" s="115"/>
      <c r="V39" s="135"/>
      <c r="W39" s="136"/>
      <c r="X39" s="120"/>
      <c r="Y39" s="123"/>
      <c r="Z39" s="124"/>
      <c r="AA39" s="124"/>
      <c r="AB39" s="115"/>
    </row>
    <row r="40" spans="1:30" ht="15" customHeight="1" x14ac:dyDescent="0.15">
      <c r="A40" s="50"/>
      <c r="B40" s="51"/>
      <c r="C40" s="52"/>
      <c r="D40" s="53"/>
      <c r="E40" s="53"/>
      <c r="F40" s="53"/>
      <c r="G40" s="53"/>
      <c r="H40" s="53"/>
      <c r="I40" s="53"/>
      <c r="J40" s="53"/>
      <c r="K40" s="53"/>
      <c r="L40" s="54"/>
      <c r="M40" s="160">
        <v>2</v>
      </c>
      <c r="N40" s="129"/>
      <c r="O40" s="115"/>
      <c r="P40" s="126">
        <v>10</v>
      </c>
      <c r="Q40" s="127"/>
      <c r="R40" s="115"/>
      <c r="S40" s="126">
        <v>3</v>
      </c>
      <c r="T40" s="127"/>
      <c r="U40" s="115"/>
      <c r="V40" s="126">
        <v>0</v>
      </c>
      <c r="W40" s="127"/>
      <c r="X40" s="120"/>
      <c r="Y40" s="128">
        <f>SUM(M40,P40,S40,V40)</f>
        <v>15</v>
      </c>
      <c r="Z40" s="129"/>
      <c r="AA40" s="129"/>
      <c r="AB40" s="115"/>
    </row>
    <row r="41" spans="1:30" ht="15" customHeight="1" x14ac:dyDescent="0.15">
      <c r="A41" s="50" t="s">
        <v>81</v>
      </c>
      <c r="B41" s="51"/>
      <c r="C41" s="52" t="s">
        <v>21</v>
      </c>
      <c r="D41" s="53"/>
      <c r="E41" s="53"/>
      <c r="F41" s="53"/>
      <c r="G41" s="53"/>
      <c r="H41" s="53"/>
      <c r="I41" s="53"/>
      <c r="J41" s="53"/>
      <c r="K41" s="53"/>
      <c r="L41" s="54"/>
      <c r="M41" s="134">
        <f>集計!AV7</f>
        <v>1</v>
      </c>
      <c r="N41" s="122"/>
      <c r="O41" s="115" t="s">
        <v>10</v>
      </c>
      <c r="P41" s="134">
        <f>集計!AW7</f>
        <v>15</v>
      </c>
      <c r="Q41" s="122"/>
      <c r="R41" s="115" t="s">
        <v>10</v>
      </c>
      <c r="S41" s="134">
        <f>集計!AX7</f>
        <v>0</v>
      </c>
      <c r="T41" s="122"/>
      <c r="U41" s="115" t="s">
        <v>10</v>
      </c>
      <c r="V41" s="134">
        <f>集計!AY7</f>
        <v>0</v>
      </c>
      <c r="W41" s="122"/>
      <c r="X41" s="120" t="s">
        <v>10</v>
      </c>
      <c r="Y41" s="121">
        <f>SUM(M41,P41,S41,V41)</f>
        <v>16</v>
      </c>
      <c r="Z41" s="122"/>
      <c r="AA41" s="122"/>
      <c r="AB41" s="115" t="s">
        <v>10</v>
      </c>
    </row>
    <row r="42" spans="1:30" ht="15" customHeight="1" x14ac:dyDescent="0.15">
      <c r="A42" s="50"/>
      <c r="B42" s="51"/>
      <c r="C42" s="52"/>
      <c r="D42" s="53"/>
      <c r="E42" s="53"/>
      <c r="F42" s="53"/>
      <c r="G42" s="53"/>
      <c r="H42" s="53"/>
      <c r="I42" s="53"/>
      <c r="J42" s="53"/>
      <c r="K42" s="53"/>
      <c r="L42" s="54"/>
      <c r="M42" s="135"/>
      <c r="N42" s="136"/>
      <c r="O42" s="115"/>
      <c r="P42" s="135"/>
      <c r="Q42" s="136"/>
      <c r="R42" s="115"/>
      <c r="S42" s="135"/>
      <c r="T42" s="136"/>
      <c r="U42" s="115"/>
      <c r="V42" s="135"/>
      <c r="W42" s="136"/>
      <c r="X42" s="120"/>
      <c r="Y42" s="123"/>
      <c r="Z42" s="124"/>
      <c r="AA42" s="124"/>
      <c r="AB42" s="115"/>
    </row>
    <row r="43" spans="1:30" ht="15" customHeight="1" x14ac:dyDescent="0.15">
      <c r="A43" s="50"/>
      <c r="B43" s="51"/>
      <c r="C43" s="52"/>
      <c r="D43" s="53"/>
      <c r="E43" s="53"/>
      <c r="F43" s="53"/>
      <c r="G43" s="53"/>
      <c r="H43" s="53"/>
      <c r="I43" s="53"/>
      <c r="J43" s="53"/>
      <c r="K43" s="53"/>
      <c r="L43" s="54"/>
      <c r="M43" s="126">
        <v>1</v>
      </c>
      <c r="N43" s="127"/>
      <c r="O43" s="115"/>
      <c r="P43" s="126">
        <v>13</v>
      </c>
      <c r="Q43" s="127"/>
      <c r="R43" s="115"/>
      <c r="S43" s="126">
        <v>1</v>
      </c>
      <c r="T43" s="127"/>
      <c r="U43" s="115"/>
      <c r="V43" s="126">
        <v>0</v>
      </c>
      <c r="W43" s="127"/>
      <c r="X43" s="120"/>
      <c r="Y43" s="128">
        <f>SUM(M43,P43,S43,V43)</f>
        <v>15</v>
      </c>
      <c r="Z43" s="129"/>
      <c r="AA43" s="129"/>
      <c r="AB43" s="115"/>
    </row>
    <row r="44" spans="1:30" ht="15" customHeight="1" x14ac:dyDescent="0.15">
      <c r="A44" s="50" t="s">
        <v>82</v>
      </c>
      <c r="B44" s="51"/>
      <c r="C44" s="52" t="s">
        <v>22</v>
      </c>
      <c r="D44" s="53"/>
      <c r="E44" s="53"/>
      <c r="F44" s="53"/>
      <c r="G44" s="53"/>
      <c r="H44" s="53"/>
      <c r="I44" s="53"/>
      <c r="J44" s="53"/>
      <c r="K44" s="53"/>
      <c r="L44" s="54"/>
      <c r="M44" s="134">
        <f>集計!AV9</f>
        <v>4</v>
      </c>
      <c r="N44" s="122"/>
      <c r="O44" s="115" t="s">
        <v>10</v>
      </c>
      <c r="P44" s="134">
        <f>集計!AW9</f>
        <v>11</v>
      </c>
      <c r="Q44" s="122"/>
      <c r="R44" s="115" t="s">
        <v>10</v>
      </c>
      <c r="S44" s="134">
        <f>集計!AX9</f>
        <v>1</v>
      </c>
      <c r="T44" s="122"/>
      <c r="U44" s="115" t="s">
        <v>10</v>
      </c>
      <c r="V44" s="134">
        <f>集計!AY9</f>
        <v>0</v>
      </c>
      <c r="W44" s="122"/>
      <c r="X44" s="120" t="s">
        <v>10</v>
      </c>
      <c r="Y44" s="121">
        <f>SUM(M44,P44,S44,V44)</f>
        <v>16</v>
      </c>
      <c r="Z44" s="122"/>
      <c r="AA44" s="122"/>
      <c r="AB44" s="115" t="s">
        <v>10</v>
      </c>
    </row>
    <row r="45" spans="1:30" ht="15" customHeight="1" x14ac:dyDescent="0.15">
      <c r="A45" s="50"/>
      <c r="B45" s="51"/>
      <c r="C45" s="52"/>
      <c r="D45" s="53"/>
      <c r="E45" s="53"/>
      <c r="F45" s="53"/>
      <c r="G45" s="53"/>
      <c r="H45" s="53"/>
      <c r="I45" s="53"/>
      <c r="J45" s="53"/>
      <c r="K45" s="53"/>
      <c r="L45" s="54"/>
      <c r="M45" s="196"/>
      <c r="N45" s="124"/>
      <c r="O45" s="115"/>
      <c r="P45" s="135"/>
      <c r="Q45" s="136"/>
      <c r="R45" s="115"/>
      <c r="S45" s="135"/>
      <c r="T45" s="136"/>
      <c r="U45" s="115"/>
      <c r="V45" s="135"/>
      <c r="W45" s="136"/>
      <c r="X45" s="120"/>
      <c r="Y45" s="123"/>
      <c r="Z45" s="124"/>
      <c r="AA45" s="124"/>
      <c r="AB45" s="115"/>
    </row>
    <row r="46" spans="1:30" ht="15" customHeight="1" x14ac:dyDescent="0.15">
      <c r="A46" s="50"/>
      <c r="B46" s="51"/>
      <c r="C46" s="52"/>
      <c r="D46" s="53"/>
      <c r="E46" s="53"/>
      <c r="F46" s="53"/>
      <c r="G46" s="53"/>
      <c r="H46" s="53"/>
      <c r="I46" s="53"/>
      <c r="J46" s="53"/>
      <c r="K46" s="53"/>
      <c r="L46" s="54"/>
      <c r="M46" s="160">
        <v>4</v>
      </c>
      <c r="N46" s="129"/>
      <c r="O46" s="115"/>
      <c r="P46" s="126">
        <v>9</v>
      </c>
      <c r="Q46" s="127"/>
      <c r="R46" s="115"/>
      <c r="S46" s="126">
        <v>2</v>
      </c>
      <c r="T46" s="127"/>
      <c r="U46" s="115"/>
      <c r="V46" s="126">
        <v>0</v>
      </c>
      <c r="W46" s="127"/>
      <c r="X46" s="120"/>
      <c r="Y46" s="128">
        <f>SUM(M46,P46,S46,V46)</f>
        <v>15</v>
      </c>
      <c r="Z46" s="129"/>
      <c r="AA46" s="129"/>
      <c r="AB46" s="115"/>
    </row>
    <row r="47" spans="1:30" ht="15" customHeight="1" x14ac:dyDescent="0.15">
      <c r="A47" s="50" t="s">
        <v>83</v>
      </c>
      <c r="B47" s="51"/>
      <c r="C47" s="52" t="s">
        <v>23</v>
      </c>
      <c r="D47" s="53"/>
      <c r="E47" s="53"/>
      <c r="F47" s="53"/>
      <c r="G47" s="53"/>
      <c r="H47" s="53"/>
      <c r="I47" s="53"/>
      <c r="J47" s="53"/>
      <c r="K47" s="53"/>
      <c r="L47" s="54"/>
      <c r="M47" s="134">
        <f>集計!AV11</f>
        <v>2</v>
      </c>
      <c r="N47" s="122"/>
      <c r="O47" s="115" t="s">
        <v>10</v>
      </c>
      <c r="P47" s="134">
        <f>集計!AW11</f>
        <v>11</v>
      </c>
      <c r="Q47" s="122"/>
      <c r="R47" s="115" t="s">
        <v>10</v>
      </c>
      <c r="S47" s="116">
        <f>集計!AX11</f>
        <v>3</v>
      </c>
      <c r="T47" s="117"/>
      <c r="U47" s="115" t="s">
        <v>10</v>
      </c>
      <c r="V47" s="134">
        <f>集計!AY11</f>
        <v>0</v>
      </c>
      <c r="W47" s="122"/>
      <c r="X47" s="120" t="s">
        <v>10</v>
      </c>
      <c r="Y47" s="121">
        <f>SUM(M47,P47,S47,V47)</f>
        <v>16</v>
      </c>
      <c r="Z47" s="122"/>
      <c r="AA47" s="122"/>
      <c r="AB47" s="115" t="s">
        <v>10</v>
      </c>
    </row>
    <row r="48" spans="1:30" ht="15" customHeight="1" x14ac:dyDescent="0.15">
      <c r="A48" s="50"/>
      <c r="B48" s="51"/>
      <c r="C48" s="52"/>
      <c r="D48" s="53"/>
      <c r="E48" s="53"/>
      <c r="F48" s="53"/>
      <c r="G48" s="53"/>
      <c r="H48" s="53"/>
      <c r="I48" s="53"/>
      <c r="J48" s="53"/>
      <c r="K48" s="53"/>
      <c r="L48" s="54"/>
      <c r="M48" s="196"/>
      <c r="N48" s="124"/>
      <c r="O48" s="115"/>
      <c r="P48" s="135"/>
      <c r="Q48" s="136"/>
      <c r="R48" s="115"/>
      <c r="S48" s="118"/>
      <c r="T48" s="119"/>
      <c r="U48" s="115"/>
      <c r="V48" s="135"/>
      <c r="W48" s="136"/>
      <c r="X48" s="120"/>
      <c r="Y48" s="123"/>
      <c r="Z48" s="124"/>
      <c r="AA48" s="124"/>
      <c r="AB48" s="125"/>
    </row>
    <row r="49" spans="1:30" ht="15" customHeight="1" x14ac:dyDescent="0.15">
      <c r="A49" s="50"/>
      <c r="B49" s="51"/>
      <c r="C49" s="52"/>
      <c r="D49" s="53"/>
      <c r="E49" s="53"/>
      <c r="F49" s="53"/>
      <c r="G49" s="53"/>
      <c r="H49" s="53"/>
      <c r="I49" s="53"/>
      <c r="J49" s="53"/>
      <c r="K49" s="53"/>
      <c r="L49" s="54"/>
      <c r="M49" s="160">
        <v>2</v>
      </c>
      <c r="N49" s="129"/>
      <c r="O49" s="115"/>
      <c r="P49" s="126">
        <v>9</v>
      </c>
      <c r="Q49" s="127"/>
      <c r="R49" s="115"/>
      <c r="S49" s="126">
        <v>4</v>
      </c>
      <c r="T49" s="127"/>
      <c r="U49" s="115"/>
      <c r="V49" s="126">
        <v>0</v>
      </c>
      <c r="W49" s="127"/>
      <c r="X49" s="120"/>
      <c r="Y49" s="128">
        <f>SUM(M49,P49,S49,V49)</f>
        <v>15</v>
      </c>
      <c r="Z49" s="129"/>
      <c r="AA49" s="129"/>
      <c r="AB49" s="115"/>
    </row>
    <row r="51" spans="1:30" ht="15" customHeight="1" x14ac:dyDescent="0.15">
      <c r="A51" s="50" t="s">
        <v>24</v>
      </c>
      <c r="B51" s="103"/>
      <c r="C51" s="103"/>
      <c r="D51" s="103"/>
      <c r="E51" s="103"/>
      <c r="F51" s="51"/>
      <c r="G51" s="2"/>
      <c r="H51" s="8" t="s">
        <v>26</v>
      </c>
      <c r="I51" s="2"/>
      <c r="J51" s="2"/>
      <c r="K51" s="2"/>
      <c r="L51" s="2"/>
      <c r="M51" s="2"/>
      <c r="N51" s="2"/>
      <c r="O51" s="2"/>
      <c r="P51" s="2"/>
      <c r="Q51" s="2"/>
      <c r="R51" s="2"/>
      <c r="S51" s="2"/>
      <c r="T51" s="2"/>
      <c r="U51" s="2"/>
      <c r="V51" s="2"/>
      <c r="W51" s="2"/>
      <c r="X51" s="2"/>
      <c r="Y51" s="2"/>
      <c r="Z51" s="2"/>
      <c r="AA51" s="2"/>
      <c r="AB51" s="2"/>
      <c r="AC51" s="2"/>
      <c r="AD51" s="3"/>
    </row>
    <row r="52" spans="1:30" ht="15" customHeight="1" x14ac:dyDescent="0.15">
      <c r="A52" s="29" t="s">
        <v>95</v>
      </c>
      <c r="B52" s="1" t="s">
        <v>117</v>
      </c>
      <c r="AD52" s="5"/>
    </row>
    <row r="53" spans="1:30" ht="15" customHeight="1" x14ac:dyDescent="0.15">
      <c r="A53" s="29" t="s">
        <v>97</v>
      </c>
      <c r="B53" s="1" t="s">
        <v>121</v>
      </c>
      <c r="AD53" s="5"/>
    </row>
    <row r="54" spans="1:30" ht="15" customHeight="1" x14ac:dyDescent="0.15">
      <c r="A54" s="29"/>
      <c r="B54" s="1" t="s">
        <v>122</v>
      </c>
      <c r="AD54" s="5"/>
    </row>
    <row r="55" spans="1:30" ht="15" customHeight="1" x14ac:dyDescent="0.15">
      <c r="A55" s="29" t="s">
        <v>97</v>
      </c>
      <c r="B55" s="1" t="s">
        <v>126</v>
      </c>
      <c r="AD55" s="5"/>
    </row>
    <row r="56" spans="1:30" ht="15" customHeight="1" x14ac:dyDescent="0.15">
      <c r="A56" s="29" t="s">
        <v>95</v>
      </c>
      <c r="B56" s="1" t="s">
        <v>276</v>
      </c>
      <c r="AD56" s="5"/>
    </row>
    <row r="57" spans="1:30" ht="15" customHeight="1" x14ac:dyDescent="0.15">
      <c r="A57" s="29" t="s">
        <v>95</v>
      </c>
      <c r="B57" s="1" t="s">
        <v>277</v>
      </c>
      <c r="AD57" s="5"/>
    </row>
    <row r="58" spans="1:30" ht="15" customHeight="1" x14ac:dyDescent="0.15">
      <c r="A58" s="29" t="s">
        <v>95</v>
      </c>
      <c r="B58" s="1" t="s">
        <v>127</v>
      </c>
      <c r="AD58" s="5"/>
    </row>
    <row r="59" spans="1:30" ht="15" customHeight="1" x14ac:dyDescent="0.15">
      <c r="A59" s="29" t="s">
        <v>95</v>
      </c>
      <c r="B59" s="1" t="s">
        <v>128</v>
      </c>
      <c r="AD59" s="5"/>
    </row>
    <row r="60" spans="1:30" ht="15" customHeight="1" x14ac:dyDescent="0.15">
      <c r="A60" s="29" t="s">
        <v>95</v>
      </c>
      <c r="B60" s="1" t="s">
        <v>136</v>
      </c>
      <c r="AD60" s="5"/>
    </row>
    <row r="61" spans="1:30" ht="15" customHeight="1" x14ac:dyDescent="0.15">
      <c r="A61" s="29" t="s">
        <v>95</v>
      </c>
      <c r="B61" s="1" t="s">
        <v>143</v>
      </c>
      <c r="AD61" s="5"/>
    </row>
    <row r="62" spans="1:30" ht="15" customHeight="1" x14ac:dyDescent="0.15">
      <c r="A62" s="29" t="s">
        <v>95</v>
      </c>
      <c r="B62" s="1" t="s">
        <v>278</v>
      </c>
      <c r="AD62" s="5"/>
    </row>
    <row r="63" spans="1:30" ht="15" customHeight="1" x14ac:dyDescent="0.15">
      <c r="A63" s="29" t="s">
        <v>95</v>
      </c>
      <c r="B63" s="1" t="s">
        <v>279</v>
      </c>
      <c r="AD63" s="5"/>
    </row>
    <row r="64" spans="1:30" ht="15" customHeight="1" x14ac:dyDescent="0.15">
      <c r="A64" s="29" t="s">
        <v>95</v>
      </c>
      <c r="B64" s="1" t="s">
        <v>144</v>
      </c>
      <c r="AD64" s="5"/>
    </row>
    <row r="65" spans="1:30" ht="15" customHeight="1" x14ac:dyDescent="0.15">
      <c r="A65" s="29" t="s">
        <v>95</v>
      </c>
      <c r="B65" s="1" t="s">
        <v>145</v>
      </c>
      <c r="AD65" s="5"/>
    </row>
    <row r="66" spans="1:30" ht="15" customHeight="1" x14ac:dyDescent="0.15">
      <c r="A66" s="29" t="s">
        <v>95</v>
      </c>
      <c r="B66" s="1" t="s">
        <v>191</v>
      </c>
      <c r="AD66" s="5"/>
    </row>
    <row r="67" spans="1:30" ht="15" customHeight="1" x14ac:dyDescent="0.15">
      <c r="A67" s="29" t="s">
        <v>95</v>
      </c>
      <c r="B67" s="1" t="s">
        <v>373</v>
      </c>
      <c r="AD67" s="5"/>
    </row>
    <row r="68" spans="1:30" ht="15" customHeight="1" x14ac:dyDescent="0.15">
      <c r="A68" s="29" t="s">
        <v>95</v>
      </c>
      <c r="B68" s="1" t="s">
        <v>406</v>
      </c>
      <c r="AD68" s="5"/>
    </row>
    <row r="69" spans="1:30" ht="15" customHeight="1" x14ac:dyDescent="0.15">
      <c r="A69" s="30"/>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7"/>
    </row>
    <row r="71" spans="1:30" ht="15" customHeight="1" x14ac:dyDescent="0.15">
      <c r="A71" s="50" t="s">
        <v>25</v>
      </c>
      <c r="B71" s="103"/>
      <c r="C71" s="103"/>
      <c r="D71" s="103"/>
      <c r="E71" s="103"/>
      <c r="F71" s="51"/>
      <c r="G71" s="2"/>
      <c r="H71" s="8" t="s">
        <v>26</v>
      </c>
      <c r="I71" s="2"/>
      <c r="J71" s="2"/>
      <c r="K71" s="2"/>
      <c r="L71" s="2"/>
      <c r="M71" s="2"/>
      <c r="N71" s="2"/>
      <c r="O71" s="2"/>
      <c r="P71" s="2"/>
      <c r="Q71" s="2"/>
      <c r="R71" s="2"/>
      <c r="S71" s="2"/>
      <c r="T71" s="2"/>
      <c r="U71" s="2"/>
      <c r="V71" s="2"/>
      <c r="W71" s="2"/>
      <c r="X71" s="2"/>
      <c r="Y71" s="2"/>
      <c r="Z71" s="2"/>
      <c r="AA71" s="2"/>
      <c r="AB71" s="2"/>
      <c r="AC71" s="2"/>
      <c r="AD71" s="3"/>
    </row>
    <row r="72" spans="1:30" ht="15" customHeight="1" x14ac:dyDescent="0.15">
      <c r="A72" s="29" t="s">
        <v>95</v>
      </c>
      <c r="B72" s="1" t="s">
        <v>118</v>
      </c>
      <c r="C72" s="9"/>
      <c r="D72" s="9"/>
      <c r="E72" s="9"/>
      <c r="F72" s="9"/>
      <c r="AD72" s="5"/>
    </row>
    <row r="73" spans="1:30" ht="15" customHeight="1" x14ac:dyDescent="0.15">
      <c r="A73" s="29" t="s">
        <v>95</v>
      </c>
      <c r="B73" s="1" t="s">
        <v>123</v>
      </c>
      <c r="AD73" s="5"/>
    </row>
    <row r="74" spans="1:30" ht="15" customHeight="1" x14ac:dyDescent="0.15">
      <c r="A74" s="29" t="s">
        <v>95</v>
      </c>
      <c r="B74" s="1" t="s">
        <v>137</v>
      </c>
      <c r="AD74" s="5"/>
    </row>
    <row r="75" spans="1:30" ht="15" customHeight="1" x14ac:dyDescent="0.15">
      <c r="A75" s="29"/>
      <c r="B75" s="1" t="s">
        <v>138</v>
      </c>
      <c r="AD75" s="5"/>
    </row>
    <row r="76" spans="1:30" ht="15" customHeight="1" x14ac:dyDescent="0.15">
      <c r="A76" s="29" t="s">
        <v>97</v>
      </c>
      <c r="B76" s="1" t="s">
        <v>374</v>
      </c>
      <c r="AD76" s="5"/>
    </row>
    <row r="77" spans="1:30" ht="15" customHeight="1" x14ac:dyDescent="0.15">
      <c r="A77" s="29" t="s">
        <v>95</v>
      </c>
      <c r="B77" s="1" t="s">
        <v>129</v>
      </c>
      <c r="AD77" s="5"/>
    </row>
    <row r="78" spans="1:30" ht="15" customHeight="1" x14ac:dyDescent="0.15">
      <c r="A78" s="29" t="s">
        <v>95</v>
      </c>
      <c r="B78" s="1" t="s">
        <v>280</v>
      </c>
      <c r="AD78" s="5"/>
    </row>
    <row r="79" spans="1:30" ht="15" customHeight="1" x14ac:dyDescent="0.15">
      <c r="A79" s="29" t="s">
        <v>95</v>
      </c>
      <c r="B79" s="1" t="s">
        <v>135</v>
      </c>
      <c r="AD79" s="5"/>
    </row>
    <row r="80" spans="1:30" ht="15" customHeight="1" x14ac:dyDescent="0.15">
      <c r="A80" s="29" t="s">
        <v>95</v>
      </c>
      <c r="B80" s="1" t="s">
        <v>281</v>
      </c>
      <c r="AD80" s="5"/>
    </row>
    <row r="81" spans="1:30" ht="15" customHeight="1" x14ac:dyDescent="0.15">
      <c r="A81" s="29" t="s">
        <v>95</v>
      </c>
      <c r="B81" s="1" t="s">
        <v>141</v>
      </c>
      <c r="AD81" s="5"/>
    </row>
    <row r="82" spans="1:30" ht="15" customHeight="1" x14ac:dyDescent="0.15">
      <c r="A82" s="29"/>
      <c r="B82" s="1" t="s">
        <v>142</v>
      </c>
      <c r="AD82" s="5"/>
    </row>
    <row r="83" spans="1:30" ht="15" customHeight="1" x14ac:dyDescent="0.15">
      <c r="A83" s="29" t="s">
        <v>95</v>
      </c>
      <c r="B83" s="1" t="s">
        <v>192</v>
      </c>
      <c r="AD83" s="5"/>
    </row>
    <row r="84" spans="1:30" ht="15" customHeight="1" x14ac:dyDescent="0.15">
      <c r="A84" s="29" t="s">
        <v>95</v>
      </c>
      <c r="B84" s="1" t="s">
        <v>361</v>
      </c>
      <c r="AD84" s="5"/>
    </row>
    <row r="85" spans="1:30" ht="15" customHeight="1" x14ac:dyDescent="0.15">
      <c r="A85" s="29" t="s">
        <v>95</v>
      </c>
      <c r="B85" s="1" t="s">
        <v>375</v>
      </c>
      <c r="AD85" s="5"/>
    </row>
    <row r="86" spans="1:30" ht="15" customHeight="1" x14ac:dyDescent="0.15">
      <c r="A86" s="29" t="s">
        <v>95</v>
      </c>
      <c r="B86" s="1" t="s">
        <v>376</v>
      </c>
      <c r="AD86" s="5"/>
    </row>
    <row r="87" spans="1:30" ht="15" customHeight="1" x14ac:dyDescent="0.15">
      <c r="A87" s="29"/>
      <c r="B87" s="1" t="s">
        <v>377</v>
      </c>
      <c r="AD87" s="5"/>
    </row>
    <row r="88" spans="1:30" ht="15" customHeight="1" x14ac:dyDescent="0.15">
      <c r="A88" s="30"/>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7"/>
    </row>
    <row r="90" spans="1:30" ht="15" customHeight="1" x14ac:dyDescent="0.15">
      <c r="A90" s="50" t="s">
        <v>120</v>
      </c>
      <c r="B90" s="103"/>
      <c r="C90" s="103"/>
      <c r="D90" s="103"/>
      <c r="E90" s="103"/>
      <c r="F90" s="103"/>
      <c r="G90" s="103"/>
      <c r="H90" s="103"/>
      <c r="I90" s="103"/>
      <c r="J90" s="103"/>
      <c r="K90" s="103"/>
      <c r="L90" s="103"/>
      <c r="M90" s="103"/>
      <c r="N90" s="51"/>
      <c r="O90" s="2"/>
      <c r="P90" s="2"/>
      <c r="Q90" s="2"/>
      <c r="R90" s="2"/>
      <c r="S90" s="2"/>
      <c r="T90" s="2"/>
      <c r="U90" s="2"/>
      <c r="V90" s="2"/>
      <c r="W90" s="2"/>
      <c r="X90" s="2"/>
      <c r="Y90" s="2"/>
      <c r="Z90" s="2"/>
      <c r="AA90" s="2"/>
      <c r="AB90" s="2"/>
      <c r="AC90" s="2"/>
      <c r="AD90" s="3"/>
    </row>
    <row r="91" spans="1:30" ht="15" customHeight="1" x14ac:dyDescent="0.15">
      <c r="A91" s="29" t="s">
        <v>97</v>
      </c>
      <c r="B91" s="1" t="s">
        <v>119</v>
      </c>
      <c r="AD91" s="5"/>
    </row>
    <row r="92" spans="1:30" ht="15" customHeight="1" x14ac:dyDescent="0.15">
      <c r="A92" s="29" t="s">
        <v>95</v>
      </c>
      <c r="B92" s="1" t="s">
        <v>124</v>
      </c>
      <c r="AD92" s="5"/>
    </row>
    <row r="93" spans="1:30" ht="15" customHeight="1" x14ac:dyDescent="0.15">
      <c r="A93" s="29" t="s">
        <v>97</v>
      </c>
      <c r="B93" s="1" t="s">
        <v>125</v>
      </c>
      <c r="AD93" s="5"/>
    </row>
    <row r="94" spans="1:30" ht="15" customHeight="1" x14ac:dyDescent="0.15">
      <c r="A94" s="29" t="s">
        <v>97</v>
      </c>
      <c r="B94" s="1" t="s">
        <v>130</v>
      </c>
      <c r="AD94" s="5"/>
    </row>
    <row r="95" spans="1:30" ht="15" customHeight="1" x14ac:dyDescent="0.15">
      <c r="A95" s="29"/>
      <c r="B95" s="1" t="s">
        <v>379</v>
      </c>
      <c r="AD95" s="5"/>
    </row>
    <row r="96" spans="1:30" ht="15" customHeight="1" x14ac:dyDescent="0.15">
      <c r="A96" s="29" t="s">
        <v>95</v>
      </c>
      <c r="B96" s="1" t="s">
        <v>131</v>
      </c>
      <c r="AD96" s="5"/>
    </row>
    <row r="97" spans="1:30" ht="15" customHeight="1" x14ac:dyDescent="0.15">
      <c r="A97" s="29" t="s">
        <v>95</v>
      </c>
      <c r="B97" s="1" t="s">
        <v>132</v>
      </c>
      <c r="AD97" s="5"/>
    </row>
    <row r="98" spans="1:30" ht="15" customHeight="1" x14ac:dyDescent="0.15">
      <c r="A98" s="29" t="s">
        <v>95</v>
      </c>
      <c r="B98" s="1" t="s">
        <v>133</v>
      </c>
      <c r="AD98" s="5"/>
    </row>
    <row r="99" spans="1:30" ht="15" customHeight="1" x14ac:dyDescent="0.15">
      <c r="A99" s="29" t="s">
        <v>95</v>
      </c>
      <c r="B99" s="1" t="s">
        <v>134</v>
      </c>
      <c r="AD99" s="5"/>
    </row>
    <row r="100" spans="1:30" ht="15" customHeight="1" x14ac:dyDescent="0.15">
      <c r="A100" s="29" t="s">
        <v>95</v>
      </c>
      <c r="B100" s="1" t="s">
        <v>139</v>
      </c>
      <c r="AD100" s="5"/>
    </row>
    <row r="101" spans="1:30" ht="15" customHeight="1" x14ac:dyDescent="0.15">
      <c r="A101" s="29" t="s">
        <v>95</v>
      </c>
      <c r="B101" s="1" t="s">
        <v>140</v>
      </c>
      <c r="AD101" s="5"/>
    </row>
    <row r="102" spans="1:30" ht="15" customHeight="1" x14ac:dyDescent="0.15">
      <c r="A102" s="29" t="s">
        <v>95</v>
      </c>
      <c r="B102" s="1" t="s">
        <v>193</v>
      </c>
      <c r="AD102" s="5"/>
    </row>
    <row r="103" spans="1:30" ht="15" customHeight="1" x14ac:dyDescent="0.15">
      <c r="A103" s="29" t="s">
        <v>95</v>
      </c>
      <c r="B103" s="1" t="s">
        <v>362</v>
      </c>
      <c r="AD103" s="5"/>
    </row>
    <row r="104" spans="1:30" ht="15" customHeight="1" x14ac:dyDescent="0.15">
      <c r="A104" s="29" t="s">
        <v>95</v>
      </c>
      <c r="B104" s="1" t="s">
        <v>378</v>
      </c>
      <c r="AD104" s="5"/>
    </row>
    <row r="105" spans="1:30" ht="15" customHeight="1" x14ac:dyDescent="0.15">
      <c r="A105" s="29" t="s">
        <v>95</v>
      </c>
      <c r="B105" s="1" t="s">
        <v>395</v>
      </c>
      <c r="AD105" s="5"/>
    </row>
    <row r="106" spans="1:30" ht="15" customHeight="1" x14ac:dyDescent="0.15">
      <c r="A106" s="29" t="s">
        <v>95</v>
      </c>
      <c r="B106" s="1" t="s">
        <v>407</v>
      </c>
      <c r="AD106" s="5"/>
    </row>
    <row r="107" spans="1:30" ht="15" customHeight="1" x14ac:dyDescent="0.15">
      <c r="A107" s="30"/>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7"/>
    </row>
    <row r="108" spans="1:30" ht="15" customHeight="1" x14ac:dyDescent="0.15">
      <c r="A108" s="9"/>
    </row>
    <row r="109" spans="1:30" ht="15" customHeight="1" x14ac:dyDescent="0.15">
      <c r="A109" s="9"/>
    </row>
    <row r="110" spans="1:30" ht="15" customHeight="1" x14ac:dyDescent="0.15">
      <c r="A110" s="9"/>
    </row>
    <row r="111" spans="1:30" ht="15" customHeight="1" x14ac:dyDescent="0.15">
      <c r="A111" s="9"/>
    </row>
    <row r="112" spans="1:30" ht="15" customHeight="1" thickBot="1" x14ac:dyDescent="0.2"/>
    <row r="113" spans="1:30" ht="15" customHeight="1" x14ac:dyDescent="0.15">
      <c r="A113" s="104" t="s">
        <v>414</v>
      </c>
      <c r="B113" s="105"/>
      <c r="C113" s="105"/>
      <c r="D113" s="105"/>
      <c r="E113" s="105"/>
      <c r="F113" s="105"/>
      <c r="G113" s="105"/>
      <c r="H113" s="105"/>
      <c r="I113" s="105"/>
      <c r="J113" s="106"/>
      <c r="K113" s="15"/>
      <c r="L113" s="16" t="s">
        <v>27</v>
      </c>
      <c r="M113" s="15"/>
      <c r="N113" s="15"/>
      <c r="O113" s="15"/>
      <c r="P113" s="15"/>
      <c r="Q113" s="15"/>
      <c r="R113" s="15"/>
      <c r="S113" s="15"/>
      <c r="T113" s="15"/>
      <c r="U113" s="15"/>
      <c r="V113" s="15"/>
      <c r="W113" s="15"/>
      <c r="X113" s="15"/>
      <c r="Y113" s="15"/>
      <c r="Z113" s="15"/>
      <c r="AA113" s="15"/>
      <c r="AB113" s="15"/>
      <c r="AC113" s="15"/>
      <c r="AD113" s="17"/>
    </row>
    <row r="114" spans="1:30" ht="15" customHeight="1" x14ac:dyDescent="0.15">
      <c r="A114" s="34" t="s">
        <v>95</v>
      </c>
      <c r="B114" s="1" t="s">
        <v>420</v>
      </c>
      <c r="AD114" s="19"/>
    </row>
    <row r="115" spans="1:30" ht="15" customHeight="1" x14ac:dyDescent="0.15">
      <c r="A115" s="34"/>
      <c r="B115" s="1" t="s">
        <v>421</v>
      </c>
      <c r="AD115" s="19"/>
    </row>
    <row r="116" spans="1:30" ht="15" customHeight="1" x14ac:dyDescent="0.15">
      <c r="A116" s="34" t="s">
        <v>422</v>
      </c>
      <c r="B116" s="1" t="s">
        <v>439</v>
      </c>
      <c r="AD116" s="19"/>
    </row>
    <row r="117" spans="1:30" ht="15" customHeight="1" x14ac:dyDescent="0.15">
      <c r="A117" s="34" t="s">
        <v>576</v>
      </c>
      <c r="B117" s="1" t="s">
        <v>577</v>
      </c>
      <c r="AD117" s="19"/>
    </row>
    <row r="118" spans="1:30" ht="15" customHeight="1" thickBot="1" x14ac:dyDescent="0.2">
      <c r="A118" s="20"/>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2"/>
    </row>
    <row r="120" spans="1:30" ht="15" customHeight="1" x14ac:dyDescent="0.15">
      <c r="B120" s="26"/>
    </row>
  </sheetData>
  <mergeCells count="116">
    <mergeCell ref="A71:F71"/>
    <mergeCell ref="A51:F51"/>
    <mergeCell ref="A113:J113"/>
    <mergeCell ref="U47:U49"/>
    <mergeCell ref="P49:Q49"/>
    <mergeCell ref="S49:T49"/>
    <mergeCell ref="X47:X49"/>
    <mergeCell ref="AB47:AB49"/>
    <mergeCell ref="A47:B49"/>
    <mergeCell ref="C47:L49"/>
    <mergeCell ref="O47:O49"/>
    <mergeCell ref="R47:R49"/>
    <mergeCell ref="M47:N48"/>
    <mergeCell ref="P47:Q48"/>
    <mergeCell ref="S47:T48"/>
    <mergeCell ref="V47:W48"/>
    <mergeCell ref="Y47:AA48"/>
    <mergeCell ref="M49:N49"/>
    <mergeCell ref="V49:W49"/>
    <mergeCell ref="Y49:AA49"/>
    <mergeCell ref="A90:N90"/>
    <mergeCell ref="A44:B46"/>
    <mergeCell ref="C44:L46"/>
    <mergeCell ref="O44:O46"/>
    <mergeCell ref="R44:R46"/>
    <mergeCell ref="U44:U46"/>
    <mergeCell ref="X44:X46"/>
    <mergeCell ref="M44:N45"/>
    <mergeCell ref="P44:Q45"/>
    <mergeCell ref="S44:T45"/>
    <mergeCell ref="V44:W45"/>
    <mergeCell ref="A41:B43"/>
    <mergeCell ref="C41:L43"/>
    <mergeCell ref="O41:O43"/>
    <mergeCell ref="M41:N42"/>
    <mergeCell ref="P41:Q42"/>
    <mergeCell ref="M43:N43"/>
    <mergeCell ref="P43:Q43"/>
    <mergeCell ref="X41:X43"/>
    <mergeCell ref="AB41:AB43"/>
    <mergeCell ref="V41:W42"/>
    <mergeCell ref="Y41:AA42"/>
    <mergeCell ref="V43:W43"/>
    <mergeCell ref="Y43:AA43"/>
    <mergeCell ref="R41:R43"/>
    <mergeCell ref="U41:U43"/>
    <mergeCell ref="S41:T42"/>
    <mergeCell ref="S43:T43"/>
    <mergeCell ref="A15:K15"/>
    <mergeCell ref="A36:L37"/>
    <mergeCell ref="M36:O37"/>
    <mergeCell ref="P36:R37"/>
    <mergeCell ref="V36:X37"/>
    <mergeCell ref="A38:B40"/>
    <mergeCell ref="C38:L40"/>
    <mergeCell ref="O38:O40"/>
    <mergeCell ref="S36:U37"/>
    <mergeCell ref="M38:N39"/>
    <mergeCell ref="M40:N40"/>
    <mergeCell ref="P38:Q39"/>
    <mergeCell ref="P40:Q40"/>
    <mergeCell ref="S38:T39"/>
    <mergeCell ref="S40:T40"/>
    <mergeCell ref="X38:X40"/>
    <mergeCell ref="V38:W39"/>
    <mergeCell ref="V40:W40"/>
    <mergeCell ref="R38:R40"/>
    <mergeCell ref="U38:U40"/>
    <mergeCell ref="A19:K19"/>
    <mergeCell ref="Y2:AD3"/>
    <mergeCell ref="N5:P6"/>
    <mergeCell ref="Q5:AD6"/>
    <mergeCell ref="A11:B13"/>
    <mergeCell ref="C11:L13"/>
    <mergeCell ref="A2:K3"/>
    <mergeCell ref="A5:K6"/>
    <mergeCell ref="N2:P3"/>
    <mergeCell ref="Q2:R3"/>
    <mergeCell ref="X2:X3"/>
    <mergeCell ref="W2:W3"/>
    <mergeCell ref="V2:V3"/>
    <mergeCell ref="U2:U3"/>
    <mergeCell ref="S2:S3"/>
    <mergeCell ref="T2:T3"/>
    <mergeCell ref="AB11:AB13"/>
    <mergeCell ref="A9:L10"/>
    <mergeCell ref="M9:O10"/>
    <mergeCell ref="P9:R10"/>
    <mergeCell ref="S9:U10"/>
    <mergeCell ref="V9:X10"/>
    <mergeCell ref="Y9:AB10"/>
    <mergeCell ref="M11:N12"/>
    <mergeCell ref="O11:O13"/>
    <mergeCell ref="V11:W12"/>
    <mergeCell ref="V13:W13"/>
    <mergeCell ref="Y44:AA45"/>
    <mergeCell ref="M46:N46"/>
    <mergeCell ref="P46:Q46"/>
    <mergeCell ref="S46:T46"/>
    <mergeCell ref="V46:W46"/>
    <mergeCell ref="Y46:AA46"/>
    <mergeCell ref="S11:T12"/>
    <mergeCell ref="S13:T13"/>
    <mergeCell ref="Y11:AA12"/>
    <mergeCell ref="Y13:AA13"/>
    <mergeCell ref="Y36:AB37"/>
    <mergeCell ref="P11:Q12"/>
    <mergeCell ref="R11:R13"/>
    <mergeCell ref="U11:U13"/>
    <mergeCell ref="X11:X13"/>
    <mergeCell ref="M13:N13"/>
    <mergeCell ref="P13:Q13"/>
    <mergeCell ref="AB38:AB40"/>
    <mergeCell ref="Y38:AA39"/>
    <mergeCell ref="Y40:AA40"/>
    <mergeCell ref="AB44:AB46"/>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112"/>
  <sheetViews>
    <sheetView topLeftCell="A28"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10</v>
      </c>
      <c r="V2" s="186" t="s">
        <v>4</v>
      </c>
      <c r="W2" s="186">
        <v>12</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38</v>
      </c>
      <c r="B5" s="186"/>
      <c r="C5" s="186"/>
      <c r="D5" s="186"/>
      <c r="E5" s="186"/>
      <c r="F5" s="186"/>
      <c r="G5" s="186"/>
      <c r="H5" s="186"/>
      <c r="I5" s="186"/>
      <c r="J5" s="186"/>
      <c r="K5" s="162"/>
      <c r="N5" s="97" t="s">
        <v>7</v>
      </c>
      <c r="O5" s="186"/>
      <c r="P5" s="162"/>
      <c r="Q5" s="188" t="str">
        <f>'１初期支援'!Q5:AD6</f>
        <v>16名</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12</v>
      </c>
      <c r="N9" s="179"/>
      <c r="O9" s="180"/>
      <c r="P9" s="178" t="s">
        <v>13</v>
      </c>
      <c r="Q9" s="179"/>
      <c r="R9" s="180"/>
      <c r="S9" s="178" t="s">
        <v>14</v>
      </c>
      <c r="T9" s="179"/>
      <c r="U9" s="180"/>
      <c r="V9" s="178" t="s">
        <v>74</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11">
        <f>集計!AV13</f>
        <v>0</v>
      </c>
      <c r="N11" s="112"/>
      <c r="O11" s="125" t="s">
        <v>10</v>
      </c>
      <c r="P11" s="134">
        <f>集計!AW13</f>
        <v>4</v>
      </c>
      <c r="Q11" s="122"/>
      <c r="R11" s="125" t="s">
        <v>10</v>
      </c>
      <c r="S11" s="116">
        <f>集計!AX13</f>
        <v>11</v>
      </c>
      <c r="T11" s="117"/>
      <c r="U11" s="125" t="s">
        <v>10</v>
      </c>
      <c r="V11" s="116">
        <f>集計!AY13</f>
        <v>1</v>
      </c>
      <c r="W11" s="117"/>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94"/>
      <c r="N12" s="195"/>
      <c r="O12" s="152"/>
      <c r="P12" s="135"/>
      <c r="Q12" s="136"/>
      <c r="R12" s="152"/>
      <c r="S12" s="118"/>
      <c r="T12" s="119"/>
      <c r="U12" s="152"/>
      <c r="V12" s="118"/>
      <c r="W12" s="119"/>
      <c r="X12" s="155"/>
      <c r="Y12" s="157"/>
      <c r="Z12" s="136"/>
      <c r="AA12" s="136"/>
      <c r="AB12" s="152"/>
    </row>
    <row r="13" spans="1:30" ht="15" customHeight="1" x14ac:dyDescent="0.15">
      <c r="A13" s="71"/>
      <c r="B13" s="72"/>
      <c r="C13" s="169"/>
      <c r="D13" s="170"/>
      <c r="E13" s="170"/>
      <c r="F13" s="170"/>
      <c r="G13" s="170"/>
      <c r="H13" s="170"/>
      <c r="I13" s="170"/>
      <c r="J13" s="170"/>
      <c r="K13" s="170"/>
      <c r="L13" s="171"/>
      <c r="M13" s="160">
        <v>1</v>
      </c>
      <c r="N13" s="129"/>
      <c r="O13" s="153"/>
      <c r="P13" s="126">
        <v>4</v>
      </c>
      <c r="Q13" s="127"/>
      <c r="R13" s="153"/>
      <c r="S13" s="126">
        <v>9</v>
      </c>
      <c r="T13" s="127"/>
      <c r="U13" s="153"/>
      <c r="V13" s="197">
        <v>1</v>
      </c>
      <c r="W13" s="198"/>
      <c r="X13" s="156"/>
      <c r="Y13" s="161">
        <f>SUM(M13,P13,S13,V13)</f>
        <v>15</v>
      </c>
      <c r="Z13" s="127"/>
      <c r="AA13" s="127"/>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4" t="s">
        <v>95</v>
      </c>
      <c r="B16" s="1" t="s">
        <v>101</v>
      </c>
      <c r="AD16" s="5"/>
    </row>
    <row r="17" spans="1:30" ht="15" customHeight="1" x14ac:dyDescent="0.15">
      <c r="A17" s="4"/>
      <c r="AD17" s="5"/>
    </row>
    <row r="18" spans="1:30" ht="15" customHeight="1" thickBot="1" x14ac:dyDescent="0.2">
      <c r="A18" s="27"/>
      <c r="B18" s="21"/>
      <c r="C18" s="21"/>
      <c r="D18" s="21"/>
      <c r="E18" s="21"/>
      <c r="F18" s="21"/>
      <c r="G18" s="21"/>
      <c r="H18" s="21"/>
      <c r="I18" s="21"/>
      <c r="J18" s="21"/>
      <c r="K18" s="21"/>
      <c r="AD18" s="5"/>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440</v>
      </c>
      <c r="AD20" s="19"/>
    </row>
    <row r="21" spans="1:30" ht="15" customHeight="1" x14ac:dyDescent="0.15">
      <c r="A21" s="34" t="s">
        <v>81</v>
      </c>
      <c r="B21" s="1" t="s">
        <v>441</v>
      </c>
      <c r="AD21" s="19"/>
    </row>
    <row r="22" spans="1:30" ht="15" customHeight="1" x14ac:dyDescent="0.15">
      <c r="A22" s="34"/>
      <c r="B22" s="1" t="s">
        <v>442</v>
      </c>
      <c r="AD22" s="19"/>
    </row>
    <row r="23" spans="1:30" ht="15" customHeight="1" x14ac:dyDescent="0.15">
      <c r="A23" s="34" t="s">
        <v>82</v>
      </c>
      <c r="B23" s="1" t="s">
        <v>443</v>
      </c>
      <c r="AD23" s="19"/>
    </row>
    <row r="24" spans="1:30" ht="15" customHeight="1" x14ac:dyDescent="0.15">
      <c r="A24" s="34" t="s">
        <v>83</v>
      </c>
      <c r="B24" s="1" t="s">
        <v>444</v>
      </c>
      <c r="AD24" s="19"/>
    </row>
    <row r="25" spans="1:30" ht="15" customHeight="1" x14ac:dyDescent="0.15">
      <c r="A25" s="34"/>
      <c r="B25" s="1" t="s">
        <v>445</v>
      </c>
      <c r="AD25" s="19"/>
    </row>
    <row r="26" spans="1:30" ht="15" customHeight="1" x14ac:dyDescent="0.15">
      <c r="A26" s="34" t="s">
        <v>84</v>
      </c>
      <c r="B26" s="1" t="s">
        <v>446</v>
      </c>
      <c r="AD26" s="19"/>
    </row>
    <row r="27" spans="1:30" ht="15" customHeight="1" x14ac:dyDescent="0.15">
      <c r="A27" s="34" t="s">
        <v>431</v>
      </c>
      <c r="B27" s="1" t="s">
        <v>447</v>
      </c>
      <c r="AD27" s="19"/>
    </row>
    <row r="28" spans="1:30" ht="15" customHeight="1" x14ac:dyDescent="0.15">
      <c r="A28" s="34" t="s">
        <v>434</v>
      </c>
      <c r="B28" s="1" t="s">
        <v>448</v>
      </c>
      <c r="AD28" s="19"/>
    </row>
    <row r="29" spans="1:30" ht="15" customHeight="1" x14ac:dyDescent="0.15">
      <c r="A29" s="34"/>
      <c r="B29" s="1" t="s">
        <v>449</v>
      </c>
      <c r="AD29" s="19"/>
    </row>
    <row r="30" spans="1:30" ht="15" customHeight="1" x14ac:dyDescent="0.15">
      <c r="A30" s="34" t="s">
        <v>437</v>
      </c>
      <c r="B30" s="1" t="s">
        <v>450</v>
      </c>
      <c r="AD30" s="19"/>
    </row>
    <row r="31" spans="1:30" ht="15" customHeight="1" x14ac:dyDescent="0.15">
      <c r="A31" s="34" t="s">
        <v>451</v>
      </c>
      <c r="B31" s="1" t="s">
        <v>452</v>
      </c>
      <c r="AD31" s="19"/>
    </row>
    <row r="32" spans="1:30" ht="15" customHeight="1" x14ac:dyDescent="0.15">
      <c r="A32" s="34" t="s">
        <v>419</v>
      </c>
      <c r="B32" s="1" t="s">
        <v>453</v>
      </c>
      <c r="AD32" s="19"/>
    </row>
    <row r="33" spans="1:30" ht="15" customHeight="1" x14ac:dyDescent="0.15">
      <c r="A33" s="34"/>
      <c r="B33" s="1" t="s">
        <v>454</v>
      </c>
      <c r="AD33" s="19"/>
    </row>
    <row r="34" spans="1:30" ht="15" customHeight="1" x14ac:dyDescent="0.15">
      <c r="A34" s="34" t="s">
        <v>455</v>
      </c>
      <c r="B34" s="1" t="s">
        <v>456</v>
      </c>
      <c r="AD34" s="19"/>
    </row>
    <row r="35" spans="1:30" ht="15" customHeight="1" thickBot="1" x14ac:dyDescent="0.2">
      <c r="A35" s="3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2"/>
    </row>
    <row r="37" spans="1:30" ht="15" customHeight="1" x14ac:dyDescent="0.15">
      <c r="A37" s="1" t="s">
        <v>18</v>
      </c>
    </row>
    <row r="38" spans="1:30" ht="15" customHeight="1" x14ac:dyDescent="0.15">
      <c r="A38" s="147" t="s">
        <v>11</v>
      </c>
      <c r="B38" s="148"/>
      <c r="C38" s="148"/>
      <c r="D38" s="148"/>
      <c r="E38" s="148"/>
      <c r="F38" s="148"/>
      <c r="G38" s="148"/>
      <c r="H38" s="148"/>
      <c r="I38" s="148"/>
      <c r="J38" s="148"/>
      <c r="K38" s="148"/>
      <c r="L38" s="149"/>
      <c r="M38" s="150" t="s">
        <v>76</v>
      </c>
      <c r="N38" s="140"/>
      <c r="O38" s="141"/>
      <c r="P38" s="150" t="s">
        <v>77</v>
      </c>
      <c r="Q38" s="140"/>
      <c r="R38" s="141"/>
      <c r="S38" s="150" t="s">
        <v>78</v>
      </c>
      <c r="T38" s="140"/>
      <c r="U38" s="141"/>
      <c r="V38" s="150" t="s">
        <v>79</v>
      </c>
      <c r="W38" s="140"/>
      <c r="X38" s="140"/>
      <c r="Y38" s="139" t="s">
        <v>15</v>
      </c>
      <c r="Z38" s="140"/>
      <c r="AA38" s="140"/>
      <c r="AB38" s="141"/>
    </row>
    <row r="39" spans="1:30" ht="15" customHeight="1" x14ac:dyDescent="0.15">
      <c r="A39" s="147"/>
      <c r="B39" s="148"/>
      <c r="C39" s="148"/>
      <c r="D39" s="148"/>
      <c r="E39" s="148"/>
      <c r="F39" s="148"/>
      <c r="G39" s="148"/>
      <c r="H39" s="148"/>
      <c r="I39" s="148"/>
      <c r="J39" s="148"/>
      <c r="K39" s="148"/>
      <c r="L39" s="149"/>
      <c r="M39" s="151"/>
      <c r="N39" s="140"/>
      <c r="O39" s="141"/>
      <c r="P39" s="151"/>
      <c r="Q39" s="140"/>
      <c r="R39" s="141"/>
      <c r="S39" s="151"/>
      <c r="T39" s="140"/>
      <c r="U39" s="141"/>
      <c r="V39" s="151"/>
      <c r="W39" s="140"/>
      <c r="X39" s="140"/>
      <c r="Y39" s="139"/>
      <c r="Z39" s="140"/>
      <c r="AA39" s="140"/>
      <c r="AB39" s="141"/>
    </row>
    <row r="40" spans="1:30" ht="15" customHeight="1" x14ac:dyDescent="0.15">
      <c r="A40" s="50" t="s">
        <v>80</v>
      </c>
      <c r="B40" s="51"/>
      <c r="C40" s="52" t="s">
        <v>28</v>
      </c>
      <c r="D40" s="53"/>
      <c r="E40" s="53"/>
      <c r="F40" s="53"/>
      <c r="G40" s="53"/>
      <c r="H40" s="53"/>
      <c r="I40" s="53"/>
      <c r="J40" s="53"/>
      <c r="K40" s="53"/>
      <c r="L40" s="54"/>
      <c r="M40" s="111">
        <f>集計!AV15</f>
        <v>0</v>
      </c>
      <c r="N40" s="112"/>
      <c r="O40" s="115" t="s">
        <v>10</v>
      </c>
      <c r="P40" s="134">
        <f>集計!AW15</f>
        <v>2</v>
      </c>
      <c r="Q40" s="122"/>
      <c r="R40" s="115" t="s">
        <v>10</v>
      </c>
      <c r="S40" s="111">
        <f>集計!AX15</f>
        <v>14</v>
      </c>
      <c r="T40" s="112"/>
      <c r="U40" s="115" t="s">
        <v>10</v>
      </c>
      <c r="V40" s="134">
        <f>集計!AY15</f>
        <v>0</v>
      </c>
      <c r="W40" s="122"/>
      <c r="X40" s="120" t="s">
        <v>10</v>
      </c>
      <c r="Y40" s="121">
        <f>SUM(M40,P40,S40,V40)</f>
        <v>16</v>
      </c>
      <c r="Z40" s="122"/>
      <c r="AA40" s="122"/>
      <c r="AB40" s="115" t="s">
        <v>10</v>
      </c>
    </row>
    <row r="41" spans="1:30" ht="15" customHeight="1" x14ac:dyDescent="0.15">
      <c r="A41" s="50"/>
      <c r="B41" s="51"/>
      <c r="C41" s="52"/>
      <c r="D41" s="53"/>
      <c r="E41" s="53"/>
      <c r="F41" s="53"/>
      <c r="G41" s="53"/>
      <c r="H41" s="53"/>
      <c r="I41" s="53"/>
      <c r="J41" s="53"/>
      <c r="K41" s="53"/>
      <c r="L41" s="54"/>
      <c r="M41" s="194"/>
      <c r="N41" s="195"/>
      <c r="O41" s="115"/>
      <c r="P41" s="135"/>
      <c r="Q41" s="136"/>
      <c r="R41" s="115"/>
      <c r="S41" s="113"/>
      <c r="T41" s="114"/>
      <c r="U41" s="115"/>
      <c r="V41" s="135"/>
      <c r="W41" s="136"/>
      <c r="X41" s="120"/>
      <c r="Y41" s="123"/>
      <c r="Z41" s="124"/>
      <c r="AA41" s="124"/>
      <c r="AB41" s="115"/>
    </row>
    <row r="42" spans="1:30" ht="15" customHeight="1" x14ac:dyDescent="0.15">
      <c r="A42" s="50"/>
      <c r="B42" s="51"/>
      <c r="C42" s="52"/>
      <c r="D42" s="53"/>
      <c r="E42" s="53"/>
      <c r="F42" s="53"/>
      <c r="G42" s="53"/>
      <c r="H42" s="53"/>
      <c r="I42" s="53"/>
      <c r="J42" s="53"/>
      <c r="K42" s="53"/>
      <c r="L42" s="54"/>
      <c r="M42" s="160">
        <v>2</v>
      </c>
      <c r="N42" s="129"/>
      <c r="O42" s="115"/>
      <c r="P42" s="126">
        <v>4</v>
      </c>
      <c r="Q42" s="127"/>
      <c r="R42" s="115"/>
      <c r="S42" s="126">
        <v>8</v>
      </c>
      <c r="T42" s="127"/>
      <c r="U42" s="115"/>
      <c r="V42" s="197">
        <v>1</v>
      </c>
      <c r="W42" s="198"/>
      <c r="X42" s="120"/>
      <c r="Y42" s="128">
        <f>SUM(M42,P42,S42,V42)</f>
        <v>15</v>
      </c>
      <c r="Z42" s="129"/>
      <c r="AA42" s="129"/>
      <c r="AB42" s="115"/>
    </row>
    <row r="43" spans="1:30" ht="15" customHeight="1" x14ac:dyDescent="0.15">
      <c r="A43" s="50" t="s">
        <v>81</v>
      </c>
      <c r="B43" s="51"/>
      <c r="C43" s="52" t="s">
        <v>29</v>
      </c>
      <c r="D43" s="53"/>
      <c r="E43" s="53"/>
      <c r="F43" s="53"/>
      <c r="G43" s="53"/>
      <c r="H43" s="53"/>
      <c r="I43" s="53"/>
      <c r="J43" s="53"/>
      <c r="K43" s="53"/>
      <c r="L43" s="54"/>
      <c r="M43" s="134">
        <f>集計!AV17</f>
        <v>1</v>
      </c>
      <c r="N43" s="122"/>
      <c r="O43" s="115" t="s">
        <v>10</v>
      </c>
      <c r="P43" s="134">
        <f>集計!AW17</f>
        <v>4</v>
      </c>
      <c r="Q43" s="122"/>
      <c r="R43" s="115" t="s">
        <v>10</v>
      </c>
      <c r="S43" s="116">
        <f>集計!AX17</f>
        <v>11</v>
      </c>
      <c r="T43" s="117"/>
      <c r="U43" s="115" t="s">
        <v>10</v>
      </c>
      <c r="V43" s="134">
        <f>集計!AY17</f>
        <v>0</v>
      </c>
      <c r="W43" s="122"/>
      <c r="X43" s="120" t="s">
        <v>10</v>
      </c>
      <c r="Y43" s="121">
        <f>SUM(M43,P43,S43,V43)</f>
        <v>16</v>
      </c>
      <c r="Z43" s="122"/>
      <c r="AA43" s="122"/>
      <c r="AB43" s="115" t="s">
        <v>10</v>
      </c>
    </row>
    <row r="44" spans="1:30" ht="15" customHeight="1" x14ac:dyDescent="0.15">
      <c r="A44" s="50"/>
      <c r="B44" s="51"/>
      <c r="C44" s="52"/>
      <c r="D44" s="53"/>
      <c r="E44" s="53"/>
      <c r="F44" s="53"/>
      <c r="G44" s="53"/>
      <c r="H44" s="53"/>
      <c r="I44" s="53"/>
      <c r="J44" s="53"/>
      <c r="K44" s="53"/>
      <c r="L44" s="54"/>
      <c r="M44" s="196"/>
      <c r="N44" s="124"/>
      <c r="O44" s="115"/>
      <c r="P44" s="135"/>
      <c r="Q44" s="136"/>
      <c r="R44" s="115"/>
      <c r="S44" s="118"/>
      <c r="T44" s="119"/>
      <c r="U44" s="115"/>
      <c r="V44" s="135"/>
      <c r="W44" s="136"/>
      <c r="X44" s="120"/>
      <c r="Y44" s="123"/>
      <c r="Z44" s="124"/>
      <c r="AA44" s="124"/>
      <c r="AB44" s="115"/>
    </row>
    <row r="45" spans="1:30" ht="15" customHeight="1" x14ac:dyDescent="0.15">
      <c r="A45" s="50"/>
      <c r="B45" s="51"/>
      <c r="C45" s="52"/>
      <c r="D45" s="53"/>
      <c r="E45" s="53"/>
      <c r="F45" s="53"/>
      <c r="G45" s="53"/>
      <c r="H45" s="53"/>
      <c r="I45" s="53"/>
      <c r="J45" s="53"/>
      <c r="K45" s="53"/>
      <c r="L45" s="54"/>
      <c r="M45" s="160">
        <v>1</v>
      </c>
      <c r="N45" s="129"/>
      <c r="O45" s="115"/>
      <c r="P45" s="126">
        <v>5</v>
      </c>
      <c r="Q45" s="127"/>
      <c r="R45" s="115"/>
      <c r="S45" s="142">
        <v>9</v>
      </c>
      <c r="T45" s="143"/>
      <c r="U45" s="115"/>
      <c r="V45" s="126">
        <v>0</v>
      </c>
      <c r="W45" s="127"/>
      <c r="X45" s="120"/>
      <c r="Y45" s="128">
        <f>SUM(M45,P45,S45,V45)</f>
        <v>15</v>
      </c>
      <c r="Z45" s="129"/>
      <c r="AA45" s="129"/>
      <c r="AB45" s="115"/>
    </row>
    <row r="46" spans="1:30" ht="15" customHeight="1" x14ac:dyDescent="0.15">
      <c r="A46" s="50" t="s">
        <v>82</v>
      </c>
      <c r="B46" s="51"/>
      <c r="C46" s="52" t="s">
        <v>30</v>
      </c>
      <c r="D46" s="53"/>
      <c r="E46" s="53"/>
      <c r="F46" s="53"/>
      <c r="G46" s="53"/>
      <c r="H46" s="53"/>
      <c r="I46" s="53"/>
      <c r="J46" s="53"/>
      <c r="K46" s="53"/>
      <c r="L46" s="54"/>
      <c r="M46" s="134">
        <f>集計!AV19</f>
        <v>1</v>
      </c>
      <c r="N46" s="122"/>
      <c r="O46" s="115" t="s">
        <v>10</v>
      </c>
      <c r="P46" s="134">
        <f>集計!AW19</f>
        <v>3</v>
      </c>
      <c r="Q46" s="122"/>
      <c r="R46" s="115" t="s">
        <v>10</v>
      </c>
      <c r="S46" s="116">
        <f>集計!AX19</f>
        <v>12</v>
      </c>
      <c r="T46" s="117"/>
      <c r="U46" s="115" t="s">
        <v>10</v>
      </c>
      <c r="V46" s="134">
        <f>集計!AY19</f>
        <v>0</v>
      </c>
      <c r="W46" s="122"/>
      <c r="X46" s="120" t="s">
        <v>10</v>
      </c>
      <c r="Y46" s="121">
        <f>SUM(M46,P46,S46,V46)</f>
        <v>16</v>
      </c>
      <c r="Z46" s="122"/>
      <c r="AA46" s="122"/>
      <c r="AB46" s="115" t="s">
        <v>10</v>
      </c>
    </row>
    <row r="47" spans="1:30" ht="15" customHeight="1" x14ac:dyDescent="0.15">
      <c r="A47" s="50"/>
      <c r="B47" s="51"/>
      <c r="C47" s="52"/>
      <c r="D47" s="53"/>
      <c r="E47" s="53"/>
      <c r="F47" s="53"/>
      <c r="G47" s="53"/>
      <c r="H47" s="53"/>
      <c r="I47" s="53"/>
      <c r="J47" s="53"/>
      <c r="K47" s="53"/>
      <c r="L47" s="54"/>
      <c r="M47" s="196"/>
      <c r="N47" s="124"/>
      <c r="O47" s="115"/>
      <c r="P47" s="135"/>
      <c r="Q47" s="136"/>
      <c r="R47" s="115"/>
      <c r="S47" s="118"/>
      <c r="T47" s="119"/>
      <c r="U47" s="115"/>
      <c r="V47" s="135"/>
      <c r="W47" s="136"/>
      <c r="X47" s="120"/>
      <c r="Y47" s="123"/>
      <c r="Z47" s="124"/>
      <c r="AA47" s="124"/>
      <c r="AB47" s="115"/>
    </row>
    <row r="48" spans="1:30" ht="15" customHeight="1" x14ac:dyDescent="0.15">
      <c r="A48" s="50"/>
      <c r="B48" s="51"/>
      <c r="C48" s="52"/>
      <c r="D48" s="53"/>
      <c r="E48" s="53"/>
      <c r="F48" s="53"/>
      <c r="G48" s="53"/>
      <c r="H48" s="53"/>
      <c r="I48" s="53"/>
      <c r="J48" s="53"/>
      <c r="K48" s="53"/>
      <c r="L48" s="54"/>
      <c r="M48" s="160">
        <v>0</v>
      </c>
      <c r="N48" s="129"/>
      <c r="O48" s="115"/>
      <c r="P48" s="126">
        <v>5</v>
      </c>
      <c r="Q48" s="127"/>
      <c r="R48" s="115"/>
      <c r="S48" s="137">
        <v>9</v>
      </c>
      <c r="T48" s="138"/>
      <c r="U48" s="115"/>
      <c r="V48" s="197">
        <v>1</v>
      </c>
      <c r="W48" s="198"/>
      <c r="X48" s="120"/>
      <c r="Y48" s="128">
        <f>SUM(M48,P48,S48,V48)</f>
        <v>15</v>
      </c>
      <c r="Z48" s="129"/>
      <c r="AA48" s="129"/>
      <c r="AB48" s="115"/>
    </row>
    <row r="49" spans="1:30" ht="15" customHeight="1" x14ac:dyDescent="0.15">
      <c r="A49" s="50" t="s">
        <v>83</v>
      </c>
      <c r="B49" s="51"/>
      <c r="C49" s="52" t="s">
        <v>31</v>
      </c>
      <c r="D49" s="53"/>
      <c r="E49" s="53"/>
      <c r="F49" s="53"/>
      <c r="G49" s="53"/>
      <c r="H49" s="53"/>
      <c r="I49" s="53"/>
      <c r="J49" s="53"/>
      <c r="K49" s="53"/>
      <c r="L49" s="54"/>
      <c r="M49" s="134">
        <f>集計!AV21</f>
        <v>0</v>
      </c>
      <c r="N49" s="122"/>
      <c r="O49" s="115" t="s">
        <v>10</v>
      </c>
      <c r="P49" s="134">
        <f>集計!AW21</f>
        <v>6</v>
      </c>
      <c r="Q49" s="122"/>
      <c r="R49" s="115" t="s">
        <v>10</v>
      </c>
      <c r="S49" s="116">
        <f>集計!AX21</f>
        <v>9</v>
      </c>
      <c r="T49" s="117"/>
      <c r="U49" s="115" t="s">
        <v>10</v>
      </c>
      <c r="V49" s="134">
        <f>集計!AY21</f>
        <v>1</v>
      </c>
      <c r="W49" s="122"/>
      <c r="X49" s="120" t="s">
        <v>10</v>
      </c>
      <c r="Y49" s="121">
        <f>SUM(M49,P49,S49,V49)</f>
        <v>16</v>
      </c>
      <c r="Z49" s="122"/>
      <c r="AA49" s="122"/>
      <c r="AB49" s="115" t="s">
        <v>10</v>
      </c>
    </row>
    <row r="50" spans="1:30" ht="15" customHeight="1" x14ac:dyDescent="0.15">
      <c r="A50" s="50"/>
      <c r="B50" s="51"/>
      <c r="C50" s="52"/>
      <c r="D50" s="53"/>
      <c r="E50" s="53"/>
      <c r="F50" s="53"/>
      <c r="G50" s="53"/>
      <c r="H50" s="53"/>
      <c r="I50" s="53"/>
      <c r="J50" s="53"/>
      <c r="K50" s="53"/>
      <c r="L50" s="54"/>
      <c r="M50" s="196"/>
      <c r="N50" s="124"/>
      <c r="O50" s="115"/>
      <c r="P50" s="135"/>
      <c r="Q50" s="136"/>
      <c r="R50" s="115"/>
      <c r="S50" s="118"/>
      <c r="T50" s="119"/>
      <c r="U50" s="115"/>
      <c r="V50" s="135"/>
      <c r="W50" s="136"/>
      <c r="X50" s="120"/>
      <c r="Y50" s="123"/>
      <c r="Z50" s="124"/>
      <c r="AA50" s="124"/>
      <c r="AB50" s="125"/>
    </row>
    <row r="51" spans="1:30" ht="15" customHeight="1" x14ac:dyDescent="0.15">
      <c r="A51" s="50"/>
      <c r="B51" s="51"/>
      <c r="C51" s="52"/>
      <c r="D51" s="53"/>
      <c r="E51" s="53"/>
      <c r="F51" s="53"/>
      <c r="G51" s="53"/>
      <c r="H51" s="53"/>
      <c r="I51" s="53"/>
      <c r="J51" s="53"/>
      <c r="K51" s="53"/>
      <c r="L51" s="54"/>
      <c r="M51" s="160">
        <v>0</v>
      </c>
      <c r="N51" s="129"/>
      <c r="O51" s="115"/>
      <c r="P51" s="126">
        <v>6</v>
      </c>
      <c r="Q51" s="127"/>
      <c r="R51" s="115"/>
      <c r="S51" s="126">
        <v>9</v>
      </c>
      <c r="T51" s="127"/>
      <c r="U51" s="115"/>
      <c r="V51" s="126">
        <v>0</v>
      </c>
      <c r="W51" s="127"/>
      <c r="X51" s="120"/>
      <c r="Y51" s="128">
        <f>SUM(M51,P51,S51,V51)</f>
        <v>15</v>
      </c>
      <c r="Z51" s="129"/>
      <c r="AA51" s="129"/>
      <c r="AB51" s="115"/>
    </row>
    <row r="53" spans="1:30" ht="15" customHeight="1" x14ac:dyDescent="0.15">
      <c r="A53" s="50" t="s">
        <v>24</v>
      </c>
      <c r="B53" s="103"/>
      <c r="C53" s="103"/>
      <c r="D53" s="103"/>
      <c r="E53" s="103"/>
      <c r="F53" s="51"/>
      <c r="G53" s="2"/>
      <c r="H53" s="8" t="s">
        <v>26</v>
      </c>
      <c r="I53" s="2"/>
      <c r="J53" s="2"/>
      <c r="K53" s="2"/>
      <c r="L53" s="2"/>
      <c r="M53" s="2"/>
      <c r="N53" s="2"/>
      <c r="O53" s="2"/>
      <c r="P53" s="2"/>
      <c r="Q53" s="2"/>
      <c r="R53" s="2"/>
      <c r="S53" s="2"/>
      <c r="T53" s="2"/>
      <c r="U53" s="2"/>
      <c r="V53" s="2"/>
      <c r="W53" s="2"/>
      <c r="X53" s="2"/>
      <c r="Y53" s="2"/>
      <c r="Z53" s="2"/>
      <c r="AA53" s="2"/>
      <c r="AB53" s="2"/>
      <c r="AC53" s="2"/>
      <c r="AD53" s="3"/>
    </row>
    <row r="54" spans="1:30" ht="15" customHeight="1" x14ac:dyDescent="0.15">
      <c r="A54" s="29" t="s">
        <v>97</v>
      </c>
      <c r="B54" s="1" t="s">
        <v>146</v>
      </c>
      <c r="AD54" s="5"/>
    </row>
    <row r="55" spans="1:30" ht="15" customHeight="1" x14ac:dyDescent="0.15">
      <c r="A55" s="29" t="s">
        <v>97</v>
      </c>
      <c r="B55" s="1" t="s">
        <v>265</v>
      </c>
      <c r="AD55" s="5"/>
    </row>
    <row r="56" spans="1:30" ht="15" customHeight="1" x14ac:dyDescent="0.15">
      <c r="A56" s="29" t="s">
        <v>97</v>
      </c>
      <c r="B56" s="1" t="s">
        <v>266</v>
      </c>
      <c r="AD56" s="5"/>
    </row>
    <row r="57" spans="1:30" ht="15" customHeight="1" x14ac:dyDescent="0.15">
      <c r="A57" s="29" t="s">
        <v>98</v>
      </c>
      <c r="B57" s="1" t="s">
        <v>152</v>
      </c>
      <c r="AD57" s="5"/>
    </row>
    <row r="58" spans="1:30" ht="15" customHeight="1" x14ac:dyDescent="0.15">
      <c r="A58" s="29"/>
      <c r="B58" s="1" t="s">
        <v>153</v>
      </c>
      <c r="AD58" s="5"/>
    </row>
    <row r="59" spans="1:30" ht="15" customHeight="1" x14ac:dyDescent="0.15">
      <c r="A59" s="29" t="s">
        <v>95</v>
      </c>
      <c r="B59" s="1" t="s">
        <v>154</v>
      </c>
      <c r="AD59" s="5"/>
    </row>
    <row r="60" spans="1:30" ht="15" customHeight="1" x14ac:dyDescent="0.15">
      <c r="A60" s="29" t="s">
        <v>95</v>
      </c>
      <c r="B60" s="1" t="s">
        <v>158</v>
      </c>
      <c r="AD60" s="5"/>
    </row>
    <row r="61" spans="1:30" ht="15" customHeight="1" x14ac:dyDescent="0.15">
      <c r="A61" s="29" t="s">
        <v>95</v>
      </c>
      <c r="B61" s="1" t="s">
        <v>267</v>
      </c>
      <c r="AD61" s="5"/>
    </row>
    <row r="62" spans="1:30" ht="15" customHeight="1" x14ac:dyDescent="0.15">
      <c r="A62" s="29" t="s">
        <v>95</v>
      </c>
      <c r="B62" s="1" t="s">
        <v>268</v>
      </c>
      <c r="AD62" s="5"/>
    </row>
    <row r="63" spans="1:30" ht="15" customHeight="1" x14ac:dyDescent="0.15">
      <c r="A63" s="29" t="s">
        <v>95</v>
      </c>
      <c r="B63" s="1" t="s">
        <v>162</v>
      </c>
      <c r="AD63" s="5"/>
    </row>
    <row r="64" spans="1:30" ht="15" customHeight="1" x14ac:dyDescent="0.15">
      <c r="A64" s="29" t="s">
        <v>95</v>
      </c>
      <c r="B64" s="1" t="s">
        <v>168</v>
      </c>
      <c r="AD64" s="5"/>
    </row>
    <row r="65" spans="1:30" ht="15" customHeight="1" x14ac:dyDescent="0.15">
      <c r="A65" s="29" t="s">
        <v>95</v>
      </c>
      <c r="B65" s="1" t="s">
        <v>169</v>
      </c>
      <c r="AD65" s="5"/>
    </row>
    <row r="66" spans="1:30" ht="15" customHeight="1" x14ac:dyDescent="0.15">
      <c r="A66" s="29" t="s">
        <v>95</v>
      </c>
      <c r="B66" s="1" t="s">
        <v>269</v>
      </c>
      <c r="AD66" s="5"/>
    </row>
    <row r="67" spans="1:30" ht="15" customHeight="1" x14ac:dyDescent="0.15">
      <c r="A67" s="29" t="s">
        <v>95</v>
      </c>
      <c r="B67" s="1" t="s">
        <v>383</v>
      </c>
      <c r="AD67" s="5"/>
    </row>
    <row r="68" spans="1:30" ht="15" customHeight="1" x14ac:dyDescent="0.15">
      <c r="A68" s="30"/>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7"/>
    </row>
    <row r="70" spans="1:30" ht="15" customHeight="1" x14ac:dyDescent="0.15">
      <c r="A70" s="50" t="s">
        <v>25</v>
      </c>
      <c r="B70" s="103"/>
      <c r="C70" s="103"/>
      <c r="D70" s="103"/>
      <c r="E70" s="103"/>
      <c r="F70" s="51"/>
      <c r="G70" s="2"/>
      <c r="H70" s="8" t="s">
        <v>26</v>
      </c>
      <c r="I70" s="2"/>
      <c r="J70" s="2"/>
      <c r="K70" s="2"/>
      <c r="L70" s="2"/>
      <c r="M70" s="2"/>
      <c r="N70" s="2"/>
      <c r="O70" s="2"/>
      <c r="P70" s="2"/>
      <c r="Q70" s="2"/>
      <c r="R70" s="2"/>
      <c r="S70" s="2"/>
      <c r="T70" s="2"/>
      <c r="U70" s="2"/>
      <c r="V70" s="2"/>
      <c r="W70" s="2"/>
      <c r="X70" s="2"/>
      <c r="Y70" s="2"/>
      <c r="Z70" s="2"/>
      <c r="AA70" s="2"/>
      <c r="AB70" s="2"/>
      <c r="AC70" s="2"/>
      <c r="AD70" s="3"/>
    </row>
    <row r="71" spans="1:30" ht="15" customHeight="1" x14ac:dyDescent="0.15">
      <c r="A71" s="29" t="s">
        <v>97</v>
      </c>
      <c r="B71" s="1" t="s">
        <v>408</v>
      </c>
      <c r="C71" s="9"/>
      <c r="D71" s="9"/>
      <c r="E71" s="9"/>
      <c r="F71" s="9"/>
      <c r="AD71" s="5"/>
    </row>
    <row r="72" spans="1:30" ht="15" customHeight="1" x14ac:dyDescent="0.15">
      <c r="A72" s="29" t="s">
        <v>95</v>
      </c>
      <c r="B72" s="1" t="s">
        <v>149</v>
      </c>
      <c r="AD72" s="5"/>
    </row>
    <row r="73" spans="1:30" ht="15" customHeight="1" x14ac:dyDescent="0.15">
      <c r="A73" s="29" t="s">
        <v>97</v>
      </c>
      <c r="B73" s="1" t="s">
        <v>150</v>
      </c>
      <c r="AD73" s="5"/>
    </row>
    <row r="74" spans="1:30" ht="15" customHeight="1" x14ac:dyDescent="0.15">
      <c r="A74" s="29" t="s">
        <v>95</v>
      </c>
      <c r="B74" s="1" t="s">
        <v>380</v>
      </c>
      <c r="AD74" s="5"/>
    </row>
    <row r="75" spans="1:30" ht="15" customHeight="1" x14ac:dyDescent="0.15">
      <c r="A75" s="29" t="s">
        <v>95</v>
      </c>
      <c r="B75" s="1" t="s">
        <v>270</v>
      </c>
      <c r="AD75" s="5"/>
    </row>
    <row r="76" spans="1:30" ht="15" customHeight="1" x14ac:dyDescent="0.15">
      <c r="A76" s="29"/>
      <c r="B76" s="1" t="s">
        <v>155</v>
      </c>
      <c r="AD76" s="5"/>
    </row>
    <row r="77" spans="1:30" ht="15" customHeight="1" x14ac:dyDescent="0.15">
      <c r="A77" s="29" t="s">
        <v>95</v>
      </c>
      <c r="B77" s="1" t="s">
        <v>271</v>
      </c>
      <c r="AD77" s="5"/>
    </row>
    <row r="78" spans="1:30" ht="15" customHeight="1" x14ac:dyDescent="0.15">
      <c r="A78" s="29" t="s">
        <v>95</v>
      </c>
      <c r="B78" s="1" t="s">
        <v>272</v>
      </c>
      <c r="AD78" s="5"/>
    </row>
    <row r="79" spans="1:30" ht="15" customHeight="1" x14ac:dyDescent="0.15">
      <c r="A79" s="29" t="s">
        <v>95</v>
      </c>
      <c r="B79" s="1" t="s">
        <v>273</v>
      </c>
      <c r="AD79" s="5"/>
    </row>
    <row r="80" spans="1:30" ht="15" customHeight="1" x14ac:dyDescent="0.15">
      <c r="A80" s="29" t="s">
        <v>95</v>
      </c>
      <c r="B80" s="1" t="s">
        <v>163</v>
      </c>
      <c r="AD80" s="5"/>
    </row>
    <row r="81" spans="1:30" ht="15" customHeight="1" x14ac:dyDescent="0.15">
      <c r="A81" s="29" t="s">
        <v>95</v>
      </c>
      <c r="B81" s="1" t="s">
        <v>166</v>
      </c>
      <c r="AD81" s="5"/>
    </row>
    <row r="82" spans="1:30" ht="15" customHeight="1" x14ac:dyDescent="0.15">
      <c r="A82" s="29"/>
      <c r="B82" s="1" t="s">
        <v>167</v>
      </c>
      <c r="AD82" s="5"/>
    </row>
    <row r="83" spans="1:30" ht="15" customHeight="1" x14ac:dyDescent="0.15">
      <c r="A83" s="29" t="s">
        <v>95</v>
      </c>
      <c r="B83" s="1" t="s">
        <v>363</v>
      </c>
      <c r="AD83" s="5"/>
    </row>
    <row r="84" spans="1:30" ht="15" customHeight="1" x14ac:dyDescent="0.15">
      <c r="A84" s="29" t="s">
        <v>95</v>
      </c>
      <c r="B84" s="1" t="s">
        <v>381</v>
      </c>
      <c r="AD84" s="5"/>
    </row>
    <row r="85" spans="1:30" ht="15" customHeight="1" x14ac:dyDescent="0.15">
      <c r="A85" s="29" t="s">
        <v>95</v>
      </c>
      <c r="B85" s="1" t="s">
        <v>396</v>
      </c>
      <c r="AD85" s="5"/>
    </row>
    <row r="86" spans="1:30" ht="15" customHeight="1" x14ac:dyDescent="0.15">
      <c r="A86" s="29" t="s">
        <v>95</v>
      </c>
      <c r="B86" s="1" t="s">
        <v>397</v>
      </c>
      <c r="AD86" s="5"/>
    </row>
    <row r="87" spans="1:30" ht="15" customHeight="1" x14ac:dyDescent="0.15">
      <c r="A87" s="30"/>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7"/>
    </row>
    <row r="89" spans="1:30" ht="15" customHeight="1" x14ac:dyDescent="0.15">
      <c r="A89" s="50" t="s">
        <v>120</v>
      </c>
      <c r="B89" s="103"/>
      <c r="C89" s="103"/>
      <c r="D89" s="103"/>
      <c r="E89" s="103"/>
      <c r="F89" s="103"/>
      <c r="G89" s="103"/>
      <c r="H89" s="103"/>
      <c r="I89" s="103"/>
      <c r="J89" s="103"/>
      <c r="K89" s="103"/>
      <c r="L89" s="103"/>
      <c r="M89" s="103"/>
      <c r="N89" s="51"/>
      <c r="O89" s="2"/>
      <c r="P89" s="2"/>
      <c r="Q89" s="2"/>
      <c r="R89" s="2"/>
      <c r="S89" s="2"/>
      <c r="T89" s="2"/>
      <c r="U89" s="2"/>
      <c r="V89" s="2"/>
      <c r="W89" s="2"/>
      <c r="X89" s="2"/>
      <c r="Y89" s="2"/>
      <c r="Z89" s="2"/>
      <c r="AA89" s="2"/>
      <c r="AB89" s="2"/>
      <c r="AC89" s="2"/>
      <c r="AD89" s="3"/>
    </row>
    <row r="90" spans="1:30" ht="15" customHeight="1" x14ac:dyDescent="0.15">
      <c r="A90" s="29" t="s">
        <v>97</v>
      </c>
      <c r="B90" s="1" t="s">
        <v>147</v>
      </c>
      <c r="AD90" s="5"/>
    </row>
    <row r="91" spans="1:30" ht="15" customHeight="1" x14ac:dyDescent="0.15">
      <c r="A91" s="29" t="s">
        <v>95</v>
      </c>
      <c r="B91" s="1" t="s">
        <v>148</v>
      </c>
      <c r="AD91" s="5"/>
    </row>
    <row r="92" spans="1:30" ht="15" customHeight="1" x14ac:dyDescent="0.15">
      <c r="A92" s="29" t="s">
        <v>97</v>
      </c>
      <c r="B92" s="1" t="s">
        <v>151</v>
      </c>
      <c r="AD92" s="5"/>
    </row>
    <row r="93" spans="1:30" ht="15" customHeight="1" x14ac:dyDescent="0.15">
      <c r="A93" s="29" t="s">
        <v>97</v>
      </c>
      <c r="B93" s="1" t="s">
        <v>156</v>
      </c>
      <c r="AD93" s="5"/>
    </row>
    <row r="94" spans="1:30" ht="15" customHeight="1" x14ac:dyDescent="0.15">
      <c r="A94" s="29" t="s">
        <v>97</v>
      </c>
      <c r="B94" s="1" t="s">
        <v>157</v>
      </c>
      <c r="AD94" s="5"/>
    </row>
    <row r="95" spans="1:30" ht="15" customHeight="1" x14ac:dyDescent="0.15">
      <c r="A95" s="29" t="s">
        <v>95</v>
      </c>
      <c r="B95" s="1" t="s">
        <v>159</v>
      </c>
      <c r="AD95" s="5"/>
    </row>
    <row r="96" spans="1:30" ht="15" customHeight="1" x14ac:dyDescent="0.15">
      <c r="A96" s="29" t="s">
        <v>95</v>
      </c>
      <c r="B96" s="1" t="s">
        <v>160</v>
      </c>
      <c r="AD96" s="5"/>
    </row>
    <row r="97" spans="1:30" ht="15" customHeight="1" x14ac:dyDescent="0.15">
      <c r="A97" s="29" t="s">
        <v>95</v>
      </c>
      <c r="B97" s="1" t="s">
        <v>161</v>
      </c>
      <c r="AD97" s="5"/>
    </row>
    <row r="98" spans="1:30" ht="15" customHeight="1" x14ac:dyDescent="0.15">
      <c r="A98" s="29" t="s">
        <v>95</v>
      </c>
      <c r="B98" s="1" t="s">
        <v>164</v>
      </c>
      <c r="AD98" s="5"/>
    </row>
    <row r="99" spans="1:30" ht="15" customHeight="1" x14ac:dyDescent="0.15">
      <c r="A99" s="29" t="s">
        <v>95</v>
      </c>
      <c r="B99" s="1" t="s">
        <v>165</v>
      </c>
      <c r="AD99" s="5"/>
    </row>
    <row r="100" spans="1:30" ht="15" customHeight="1" x14ac:dyDescent="0.15">
      <c r="A100" s="29" t="s">
        <v>95</v>
      </c>
      <c r="B100" s="1" t="s">
        <v>275</v>
      </c>
      <c r="AD100" s="5"/>
    </row>
    <row r="101" spans="1:30" ht="15" customHeight="1" x14ac:dyDescent="0.15">
      <c r="A101" s="29" t="s">
        <v>95</v>
      </c>
      <c r="B101" s="1" t="s">
        <v>274</v>
      </c>
      <c r="AD101" s="5"/>
    </row>
    <row r="102" spans="1:30" ht="15" customHeight="1" x14ac:dyDescent="0.15">
      <c r="A102" s="29" t="s">
        <v>95</v>
      </c>
      <c r="B102" s="1" t="s">
        <v>364</v>
      </c>
      <c r="AD102" s="5"/>
    </row>
    <row r="103" spans="1:30" ht="15" customHeight="1" x14ac:dyDescent="0.15">
      <c r="A103" s="29" t="s">
        <v>95</v>
      </c>
      <c r="B103" s="1" t="s">
        <v>382</v>
      </c>
      <c r="AD103" s="5"/>
    </row>
    <row r="104" spans="1:30" ht="15" customHeight="1" x14ac:dyDescent="0.15">
      <c r="A104" s="29" t="s">
        <v>95</v>
      </c>
      <c r="B104" s="1" t="s">
        <v>384</v>
      </c>
      <c r="AD104" s="5"/>
    </row>
    <row r="105" spans="1:30" ht="15" customHeight="1" x14ac:dyDescent="0.15">
      <c r="A105" s="29" t="s">
        <v>95</v>
      </c>
      <c r="B105" s="1" t="s">
        <v>409</v>
      </c>
      <c r="AD105" s="5"/>
    </row>
    <row r="106" spans="1:30" ht="15" customHeight="1" x14ac:dyDescent="0.15">
      <c r="A106" s="30"/>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7"/>
    </row>
    <row r="107" spans="1:30" ht="15" customHeight="1" thickBot="1" x14ac:dyDescent="0.2"/>
    <row r="108" spans="1:30" ht="15" customHeight="1" x14ac:dyDescent="0.15">
      <c r="A108" s="104" t="s">
        <v>414</v>
      </c>
      <c r="B108" s="105"/>
      <c r="C108" s="105"/>
      <c r="D108" s="105"/>
      <c r="E108" s="105"/>
      <c r="F108" s="105"/>
      <c r="G108" s="105"/>
      <c r="H108" s="105"/>
      <c r="I108" s="105"/>
      <c r="J108" s="106"/>
      <c r="K108" s="15"/>
      <c r="L108" s="16" t="s">
        <v>27</v>
      </c>
      <c r="M108" s="15"/>
      <c r="N108" s="15"/>
      <c r="O108" s="15"/>
      <c r="P108" s="15"/>
      <c r="Q108" s="15"/>
      <c r="R108" s="15"/>
      <c r="S108" s="15"/>
      <c r="T108" s="15"/>
      <c r="U108" s="15"/>
      <c r="V108" s="15"/>
      <c r="W108" s="15"/>
      <c r="X108" s="15"/>
      <c r="Y108" s="15"/>
      <c r="Z108" s="15"/>
      <c r="AA108" s="15"/>
      <c r="AB108" s="15"/>
      <c r="AC108" s="15"/>
      <c r="AD108" s="17"/>
    </row>
    <row r="109" spans="1:30" ht="15" customHeight="1" x14ac:dyDescent="0.15">
      <c r="A109" s="34" t="s">
        <v>95</v>
      </c>
      <c r="B109" s="1" t="s">
        <v>457</v>
      </c>
      <c r="AD109" s="19"/>
    </row>
    <row r="110" spans="1:30" ht="15" customHeight="1" x14ac:dyDescent="0.15">
      <c r="A110" s="34"/>
      <c r="B110" s="1" t="s">
        <v>458</v>
      </c>
      <c r="AD110" s="19"/>
    </row>
    <row r="111" spans="1:30" ht="15" customHeight="1" x14ac:dyDescent="0.15">
      <c r="A111" s="34" t="s">
        <v>576</v>
      </c>
      <c r="B111" s="1" t="s">
        <v>578</v>
      </c>
      <c r="AD111" s="19"/>
    </row>
    <row r="112" spans="1:30" ht="15" customHeight="1" thickBot="1" x14ac:dyDescent="0.2">
      <c r="A112" s="35"/>
      <c r="B112" s="21" t="s">
        <v>579</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2"/>
    </row>
  </sheetData>
  <mergeCells count="116">
    <mergeCell ref="A19:K19"/>
    <mergeCell ref="A53:F53"/>
    <mergeCell ref="A70:F70"/>
    <mergeCell ref="A108:J108"/>
    <mergeCell ref="U49:U51"/>
    <mergeCell ref="P51:Q51"/>
    <mergeCell ref="S51:T51"/>
    <mergeCell ref="AB49:AB51"/>
    <mergeCell ref="A49:B51"/>
    <mergeCell ref="C49:L51"/>
    <mergeCell ref="O49:O51"/>
    <mergeCell ref="R49:R51"/>
    <mergeCell ref="M49:N50"/>
    <mergeCell ref="P49:Q50"/>
    <mergeCell ref="S49:T50"/>
    <mergeCell ref="V49:W50"/>
    <mergeCell ref="Y49:AA50"/>
    <mergeCell ref="M51:N51"/>
    <mergeCell ref="V51:W51"/>
    <mergeCell ref="Y51:AA51"/>
    <mergeCell ref="X49:X51"/>
    <mergeCell ref="A89:N89"/>
    <mergeCell ref="AB46:AB48"/>
    <mergeCell ref="R46:R48"/>
    <mergeCell ref="U46:U48"/>
    <mergeCell ref="X46:X48"/>
    <mergeCell ref="U43:U45"/>
    <mergeCell ref="X43:X45"/>
    <mergeCell ref="A46:B48"/>
    <mergeCell ref="C46:L48"/>
    <mergeCell ref="O46:O48"/>
    <mergeCell ref="M46:N47"/>
    <mergeCell ref="P46:Q47"/>
    <mergeCell ref="A43:B45"/>
    <mergeCell ref="C43:L45"/>
    <mergeCell ref="O43:O45"/>
    <mergeCell ref="M43:N44"/>
    <mergeCell ref="P43:Q44"/>
    <mergeCell ref="AB43:AB45"/>
    <mergeCell ref="S46:T47"/>
    <mergeCell ref="V46:W47"/>
    <mergeCell ref="Y46:AA47"/>
    <mergeCell ref="M48:N48"/>
    <mergeCell ref="P48:Q48"/>
    <mergeCell ref="S48:T48"/>
    <mergeCell ref="V48:W48"/>
    <mergeCell ref="AB40:AB42"/>
    <mergeCell ref="R43:R45"/>
    <mergeCell ref="R40:R42"/>
    <mergeCell ref="U40:U42"/>
    <mergeCell ref="Y48:AA48"/>
    <mergeCell ref="S43:T44"/>
    <mergeCell ref="V43:W44"/>
    <mergeCell ref="Y43:AA44"/>
    <mergeCell ref="M45:N45"/>
    <mergeCell ref="P45:Q45"/>
    <mergeCell ref="S45:T45"/>
    <mergeCell ref="V45:W45"/>
    <mergeCell ref="Y45:AA45"/>
    <mergeCell ref="V42:W42"/>
    <mergeCell ref="Y42:AA42"/>
    <mergeCell ref="X40:X42"/>
    <mergeCell ref="AB11:AB13"/>
    <mergeCell ref="A11:B13"/>
    <mergeCell ref="C11:L13"/>
    <mergeCell ref="O11:O13"/>
    <mergeCell ref="R11:R13"/>
    <mergeCell ref="U11:U13"/>
    <mergeCell ref="X11:X13"/>
    <mergeCell ref="Y38:AB39"/>
    <mergeCell ref="A40:B42"/>
    <mergeCell ref="C40:L42"/>
    <mergeCell ref="O40:O42"/>
    <mergeCell ref="M40:N41"/>
    <mergeCell ref="P40:Q41"/>
    <mergeCell ref="S40:T41"/>
    <mergeCell ref="V40:W41"/>
    <mergeCell ref="Y40:AA41"/>
    <mergeCell ref="M42:N42"/>
    <mergeCell ref="P42:Q42"/>
    <mergeCell ref="S42:T42"/>
    <mergeCell ref="A15:K15"/>
    <mergeCell ref="A38:L39"/>
    <mergeCell ref="M11:N12"/>
    <mergeCell ref="M13:N13"/>
    <mergeCell ref="M38:O39"/>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V38:X39"/>
    <mergeCell ref="S38:U39"/>
    <mergeCell ref="P38:R39"/>
    <mergeCell ref="P11:Q12"/>
    <mergeCell ref="S11:T12"/>
    <mergeCell ref="Y11:AA12"/>
    <mergeCell ref="P13:Q13"/>
    <mergeCell ref="S13:T13"/>
    <mergeCell ref="Y13:AA13"/>
    <mergeCell ref="V11:W12"/>
    <mergeCell ref="V13:W13"/>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118"/>
  <sheetViews>
    <sheetView topLeftCell="A100"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10</v>
      </c>
      <c r="V2" s="186" t="s">
        <v>4</v>
      </c>
      <c r="W2" s="186">
        <v>12</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32</v>
      </c>
      <c r="B5" s="186"/>
      <c r="C5" s="186"/>
      <c r="D5" s="186"/>
      <c r="E5" s="186"/>
      <c r="F5" s="186"/>
      <c r="G5" s="186"/>
      <c r="H5" s="186"/>
      <c r="I5" s="186"/>
      <c r="J5" s="186"/>
      <c r="K5" s="162"/>
      <c r="N5" s="97" t="s">
        <v>7</v>
      </c>
      <c r="O5" s="186"/>
      <c r="P5" s="162"/>
      <c r="Q5" s="188" t="str">
        <f>'１初期支援'!Q5:AD6</f>
        <v>16名</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71</v>
      </c>
      <c r="N9" s="179"/>
      <c r="O9" s="180"/>
      <c r="P9" s="178" t="s">
        <v>72</v>
      </c>
      <c r="Q9" s="179"/>
      <c r="R9" s="180"/>
      <c r="S9" s="178" t="s">
        <v>73</v>
      </c>
      <c r="T9" s="179"/>
      <c r="U9" s="180"/>
      <c r="V9" s="178" t="s">
        <v>75</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34">
        <f>集計!AV23</f>
        <v>0</v>
      </c>
      <c r="N11" s="122"/>
      <c r="O11" s="125" t="s">
        <v>10</v>
      </c>
      <c r="P11" s="134">
        <f>集計!AW23</f>
        <v>8</v>
      </c>
      <c r="Q11" s="122"/>
      <c r="R11" s="125" t="s">
        <v>10</v>
      </c>
      <c r="S11" s="116">
        <f>集計!AX23</f>
        <v>8</v>
      </c>
      <c r="T11" s="117"/>
      <c r="U11" s="125" t="s">
        <v>10</v>
      </c>
      <c r="V11" s="134">
        <f>集計!AY23</f>
        <v>0</v>
      </c>
      <c r="W11" s="122"/>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35"/>
      <c r="N12" s="136"/>
      <c r="O12" s="152"/>
      <c r="P12" s="135"/>
      <c r="Q12" s="136"/>
      <c r="R12" s="152"/>
      <c r="S12" s="118"/>
      <c r="T12" s="119"/>
      <c r="U12" s="152"/>
      <c r="V12" s="135"/>
      <c r="W12" s="136"/>
      <c r="X12" s="155"/>
      <c r="Y12" s="157"/>
      <c r="Z12" s="136"/>
      <c r="AA12" s="136"/>
      <c r="AB12" s="152"/>
    </row>
    <row r="13" spans="1:30" ht="15" customHeight="1" x14ac:dyDescent="0.15">
      <c r="A13" s="71"/>
      <c r="B13" s="72"/>
      <c r="C13" s="169"/>
      <c r="D13" s="170"/>
      <c r="E13" s="170"/>
      <c r="F13" s="170"/>
      <c r="G13" s="170"/>
      <c r="H13" s="170"/>
      <c r="I13" s="170"/>
      <c r="J13" s="170"/>
      <c r="K13" s="170"/>
      <c r="L13" s="171"/>
      <c r="M13" s="126">
        <v>0</v>
      </c>
      <c r="N13" s="127"/>
      <c r="O13" s="153"/>
      <c r="P13" s="158">
        <v>10</v>
      </c>
      <c r="Q13" s="159"/>
      <c r="R13" s="153"/>
      <c r="S13" s="158">
        <v>4</v>
      </c>
      <c r="T13" s="159"/>
      <c r="U13" s="153"/>
      <c r="V13" s="160">
        <v>1</v>
      </c>
      <c r="W13" s="129"/>
      <c r="X13" s="156"/>
      <c r="Y13" s="161">
        <f>SUM(M13,P13,S13,V13)</f>
        <v>15</v>
      </c>
      <c r="Z13" s="127"/>
      <c r="AA13" s="127"/>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28" t="s">
        <v>95</v>
      </c>
      <c r="B16" s="1" t="s">
        <v>102</v>
      </c>
      <c r="AD16" s="5"/>
    </row>
    <row r="17" spans="1:30" ht="15" customHeight="1" x14ac:dyDescent="0.15">
      <c r="A17" s="4"/>
      <c r="B17" s="1" t="s">
        <v>103</v>
      </c>
      <c r="AD17" s="5"/>
    </row>
    <row r="18" spans="1:30" ht="15" customHeight="1" thickBot="1" x14ac:dyDescent="0.2">
      <c r="A18" s="27"/>
      <c r="B18" s="21"/>
      <c r="C18" s="21"/>
      <c r="D18" s="21"/>
      <c r="E18" s="21"/>
      <c r="F18" s="21"/>
      <c r="G18" s="21"/>
      <c r="H18" s="21"/>
      <c r="I18" s="21"/>
      <c r="J18" s="21"/>
      <c r="K18" s="21"/>
      <c r="AD18" s="5"/>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459</v>
      </c>
      <c r="AD20" s="19"/>
    </row>
    <row r="21" spans="1:30" ht="15" customHeight="1" x14ac:dyDescent="0.15">
      <c r="A21" s="34" t="s">
        <v>81</v>
      </c>
      <c r="B21" s="1" t="s">
        <v>460</v>
      </c>
      <c r="AD21" s="19"/>
    </row>
    <row r="22" spans="1:30" ht="15" customHeight="1" x14ac:dyDescent="0.15">
      <c r="A22" s="34"/>
      <c r="B22" s="1" t="s">
        <v>461</v>
      </c>
      <c r="AD22" s="19"/>
    </row>
    <row r="23" spans="1:30" ht="15" customHeight="1" x14ac:dyDescent="0.15">
      <c r="A23" s="34" t="s">
        <v>82</v>
      </c>
      <c r="B23" s="1" t="s">
        <v>462</v>
      </c>
      <c r="AD23" s="19"/>
    </row>
    <row r="24" spans="1:30" ht="15" customHeight="1" x14ac:dyDescent="0.15">
      <c r="A24" s="34" t="s">
        <v>83</v>
      </c>
      <c r="B24" s="1" t="s">
        <v>463</v>
      </c>
      <c r="AD24" s="19"/>
    </row>
    <row r="25" spans="1:30" ht="15" customHeight="1" x14ac:dyDescent="0.15">
      <c r="A25" s="34"/>
      <c r="B25" s="1" t="s">
        <v>464</v>
      </c>
      <c r="AD25" s="19"/>
    </row>
    <row r="26" spans="1:30" ht="15" customHeight="1" x14ac:dyDescent="0.15">
      <c r="A26" s="34" t="s">
        <v>84</v>
      </c>
      <c r="B26" s="1" t="s">
        <v>465</v>
      </c>
      <c r="AD26" s="19"/>
    </row>
    <row r="27" spans="1:30" ht="15" customHeight="1" x14ac:dyDescent="0.15">
      <c r="A27" s="34" t="s">
        <v>431</v>
      </c>
      <c r="B27" s="1" t="s">
        <v>466</v>
      </c>
      <c r="AD27" s="19"/>
    </row>
    <row r="28" spans="1:30" ht="15" customHeight="1" x14ac:dyDescent="0.15">
      <c r="A28" s="34" t="s">
        <v>434</v>
      </c>
      <c r="B28" s="1" t="s">
        <v>467</v>
      </c>
      <c r="AD28" s="19"/>
    </row>
    <row r="29" spans="1:30" ht="15" customHeight="1" x14ac:dyDescent="0.15">
      <c r="A29" s="34" t="s">
        <v>437</v>
      </c>
      <c r="B29" s="1" t="s">
        <v>468</v>
      </c>
      <c r="AD29" s="19"/>
    </row>
    <row r="30" spans="1:30" ht="15" customHeight="1" x14ac:dyDescent="0.15">
      <c r="A30" s="34"/>
      <c r="B30" s="1" t="s">
        <v>469</v>
      </c>
      <c r="AD30" s="19"/>
    </row>
    <row r="31" spans="1:30" ht="15" customHeight="1" x14ac:dyDescent="0.15">
      <c r="A31" s="34"/>
      <c r="B31" s="1" t="s">
        <v>470</v>
      </c>
      <c r="AD31" s="19"/>
    </row>
    <row r="32" spans="1:30" ht="15" customHeight="1" x14ac:dyDescent="0.15">
      <c r="A32" s="34" t="s">
        <v>451</v>
      </c>
      <c r="B32" s="1" t="s">
        <v>471</v>
      </c>
      <c r="AD32" s="19"/>
    </row>
    <row r="33" spans="1:30" ht="15" customHeight="1" x14ac:dyDescent="0.15">
      <c r="A33" s="34"/>
      <c r="B33" s="1" t="s">
        <v>472</v>
      </c>
      <c r="AD33" s="19"/>
    </row>
    <row r="34" spans="1:30" ht="15" customHeight="1" x14ac:dyDescent="0.15">
      <c r="A34" s="34" t="s">
        <v>419</v>
      </c>
      <c r="B34" s="1" t="s">
        <v>473</v>
      </c>
      <c r="AD34" s="19"/>
    </row>
    <row r="35" spans="1:30" ht="15" customHeight="1" x14ac:dyDescent="0.15">
      <c r="A35" s="34" t="s">
        <v>455</v>
      </c>
      <c r="B35" s="1" t="s">
        <v>474</v>
      </c>
      <c r="AD35" s="19"/>
    </row>
    <row r="36" spans="1:30" ht="15" customHeight="1" x14ac:dyDescent="0.15">
      <c r="A36" s="34" t="s">
        <v>475</v>
      </c>
      <c r="B36" s="1" t="s">
        <v>476</v>
      </c>
      <c r="AD36" s="19"/>
    </row>
    <row r="37" spans="1:30" ht="15" customHeight="1" x14ac:dyDescent="0.15">
      <c r="A37" s="34" t="s">
        <v>477</v>
      </c>
      <c r="B37" s="1" t="s">
        <v>478</v>
      </c>
      <c r="AD37" s="19"/>
    </row>
    <row r="38" spans="1:30" ht="15" customHeight="1" x14ac:dyDescent="0.15">
      <c r="A38" s="34" t="s">
        <v>479</v>
      </c>
      <c r="B38" s="1" t="s">
        <v>480</v>
      </c>
      <c r="AD38" s="19"/>
    </row>
    <row r="39" spans="1:30" ht="15" customHeight="1" x14ac:dyDescent="0.15">
      <c r="A39" s="34" t="s">
        <v>481</v>
      </c>
      <c r="B39" s="1" t="s">
        <v>482</v>
      </c>
      <c r="AD39" s="19"/>
    </row>
    <row r="40" spans="1:30" ht="15" customHeight="1" x14ac:dyDescent="0.15">
      <c r="A40" s="34"/>
      <c r="B40" s="1" t="s">
        <v>483</v>
      </c>
      <c r="AD40" s="19"/>
    </row>
    <row r="41" spans="1:30" ht="15" customHeight="1" x14ac:dyDescent="0.15">
      <c r="A41" s="34" t="s">
        <v>484</v>
      </c>
      <c r="B41" s="1" t="s">
        <v>485</v>
      </c>
      <c r="AD41" s="19"/>
    </row>
    <row r="42" spans="1:30" ht="15" customHeight="1" thickBot="1" x14ac:dyDescent="0.2">
      <c r="A42" s="3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2"/>
    </row>
    <row r="43" spans="1:30" ht="15" customHeight="1" x14ac:dyDescent="0.15">
      <c r="A43" s="9"/>
    </row>
    <row r="45" spans="1:30" ht="15" customHeight="1" x14ac:dyDescent="0.15">
      <c r="A45" s="1" t="s">
        <v>18</v>
      </c>
    </row>
    <row r="46" spans="1:30" ht="15" customHeight="1" x14ac:dyDescent="0.15">
      <c r="A46" s="147" t="s">
        <v>11</v>
      </c>
      <c r="B46" s="148"/>
      <c r="C46" s="148"/>
      <c r="D46" s="148"/>
      <c r="E46" s="148"/>
      <c r="F46" s="148"/>
      <c r="G46" s="148"/>
      <c r="H46" s="148"/>
      <c r="I46" s="148"/>
      <c r="J46" s="148"/>
      <c r="K46" s="148"/>
      <c r="L46" s="149"/>
      <c r="M46" s="150" t="s">
        <v>76</v>
      </c>
      <c r="N46" s="140"/>
      <c r="O46" s="141"/>
      <c r="P46" s="150" t="s">
        <v>77</v>
      </c>
      <c r="Q46" s="140"/>
      <c r="R46" s="141"/>
      <c r="S46" s="150" t="s">
        <v>78</v>
      </c>
      <c r="T46" s="140"/>
      <c r="U46" s="141"/>
      <c r="V46" s="150" t="s">
        <v>79</v>
      </c>
      <c r="W46" s="140"/>
      <c r="X46" s="140"/>
      <c r="Y46" s="139" t="s">
        <v>15</v>
      </c>
      <c r="Z46" s="140"/>
      <c r="AA46" s="140"/>
      <c r="AB46" s="141"/>
    </row>
    <row r="47" spans="1:30" ht="15" customHeight="1" x14ac:dyDescent="0.15">
      <c r="A47" s="147"/>
      <c r="B47" s="148"/>
      <c r="C47" s="148"/>
      <c r="D47" s="148"/>
      <c r="E47" s="148"/>
      <c r="F47" s="148"/>
      <c r="G47" s="148"/>
      <c r="H47" s="148"/>
      <c r="I47" s="148"/>
      <c r="J47" s="148"/>
      <c r="K47" s="148"/>
      <c r="L47" s="149"/>
      <c r="M47" s="151"/>
      <c r="N47" s="140"/>
      <c r="O47" s="141"/>
      <c r="P47" s="151"/>
      <c r="Q47" s="140"/>
      <c r="R47" s="141"/>
      <c r="S47" s="151"/>
      <c r="T47" s="140"/>
      <c r="U47" s="141"/>
      <c r="V47" s="151"/>
      <c r="W47" s="140"/>
      <c r="X47" s="140"/>
      <c r="Y47" s="139"/>
      <c r="Z47" s="140"/>
      <c r="AA47" s="140"/>
      <c r="AB47" s="141"/>
    </row>
    <row r="48" spans="1:30" ht="15" customHeight="1" x14ac:dyDescent="0.15">
      <c r="A48" s="50" t="s">
        <v>80</v>
      </c>
      <c r="B48" s="51"/>
      <c r="C48" s="52" t="s">
        <v>33</v>
      </c>
      <c r="D48" s="53"/>
      <c r="E48" s="53"/>
      <c r="F48" s="53"/>
      <c r="G48" s="53"/>
      <c r="H48" s="53"/>
      <c r="I48" s="53"/>
      <c r="J48" s="53"/>
      <c r="K48" s="53"/>
      <c r="L48" s="54"/>
      <c r="M48" s="134">
        <f>集計!AV25</f>
        <v>0</v>
      </c>
      <c r="N48" s="122"/>
      <c r="O48" s="115" t="s">
        <v>10</v>
      </c>
      <c r="P48" s="134">
        <f>集計!AW25</f>
        <v>1</v>
      </c>
      <c r="Q48" s="122"/>
      <c r="R48" s="115" t="s">
        <v>10</v>
      </c>
      <c r="S48" s="116">
        <f>集計!AX25</f>
        <v>13</v>
      </c>
      <c r="T48" s="117"/>
      <c r="U48" s="115" t="s">
        <v>10</v>
      </c>
      <c r="V48" s="134">
        <f>集計!AY25</f>
        <v>2</v>
      </c>
      <c r="W48" s="122"/>
      <c r="X48" s="120" t="s">
        <v>10</v>
      </c>
      <c r="Y48" s="121">
        <f>SUM(M48,P48,S48,V48)</f>
        <v>16</v>
      </c>
      <c r="Z48" s="122"/>
      <c r="AA48" s="122"/>
      <c r="AB48" s="115" t="s">
        <v>10</v>
      </c>
    </row>
    <row r="49" spans="1:30" ht="15" customHeight="1" x14ac:dyDescent="0.15">
      <c r="A49" s="50"/>
      <c r="B49" s="51"/>
      <c r="C49" s="52"/>
      <c r="D49" s="53"/>
      <c r="E49" s="53"/>
      <c r="F49" s="53"/>
      <c r="G49" s="53"/>
      <c r="H49" s="53"/>
      <c r="I49" s="53"/>
      <c r="J49" s="53"/>
      <c r="K49" s="53"/>
      <c r="L49" s="54"/>
      <c r="M49" s="135"/>
      <c r="N49" s="136"/>
      <c r="O49" s="115"/>
      <c r="P49" s="135"/>
      <c r="Q49" s="136"/>
      <c r="R49" s="115"/>
      <c r="S49" s="118"/>
      <c r="T49" s="119"/>
      <c r="U49" s="115"/>
      <c r="V49" s="135"/>
      <c r="W49" s="136"/>
      <c r="X49" s="120"/>
      <c r="Y49" s="123"/>
      <c r="Z49" s="124"/>
      <c r="AA49" s="124"/>
      <c r="AB49" s="115"/>
    </row>
    <row r="50" spans="1:30" ht="15" customHeight="1" x14ac:dyDescent="0.15">
      <c r="A50" s="50"/>
      <c r="B50" s="51"/>
      <c r="C50" s="52"/>
      <c r="D50" s="53"/>
      <c r="E50" s="53"/>
      <c r="F50" s="53"/>
      <c r="G50" s="53"/>
      <c r="H50" s="53"/>
      <c r="I50" s="53"/>
      <c r="J50" s="53"/>
      <c r="K50" s="53"/>
      <c r="L50" s="54"/>
      <c r="M50" s="126">
        <v>0</v>
      </c>
      <c r="N50" s="127"/>
      <c r="O50" s="115"/>
      <c r="P50" s="126">
        <v>2</v>
      </c>
      <c r="Q50" s="127"/>
      <c r="R50" s="115"/>
      <c r="S50" s="142">
        <v>11</v>
      </c>
      <c r="T50" s="143"/>
      <c r="U50" s="115"/>
      <c r="V50" s="126">
        <v>2</v>
      </c>
      <c r="W50" s="127"/>
      <c r="X50" s="120"/>
      <c r="Y50" s="128">
        <f>SUM(M50,P50,S50,V50)</f>
        <v>15</v>
      </c>
      <c r="Z50" s="129"/>
      <c r="AA50" s="129"/>
      <c r="AB50" s="115"/>
    </row>
    <row r="51" spans="1:30" ht="15" customHeight="1" x14ac:dyDescent="0.15">
      <c r="A51" s="50" t="s">
        <v>81</v>
      </c>
      <c r="B51" s="51"/>
      <c r="C51" s="52" t="s">
        <v>34</v>
      </c>
      <c r="D51" s="53"/>
      <c r="E51" s="53"/>
      <c r="F51" s="53"/>
      <c r="G51" s="53"/>
      <c r="H51" s="53"/>
      <c r="I51" s="53"/>
      <c r="J51" s="53"/>
      <c r="K51" s="53"/>
      <c r="L51" s="54"/>
      <c r="M51" s="134">
        <f>集計!AV27</f>
        <v>2</v>
      </c>
      <c r="N51" s="122"/>
      <c r="O51" s="115" t="s">
        <v>10</v>
      </c>
      <c r="P51" s="134">
        <f>集計!AW27</f>
        <v>12</v>
      </c>
      <c r="Q51" s="122"/>
      <c r="R51" s="115" t="s">
        <v>10</v>
      </c>
      <c r="S51" s="134">
        <f>集計!AX27</f>
        <v>2</v>
      </c>
      <c r="T51" s="122"/>
      <c r="U51" s="115" t="s">
        <v>10</v>
      </c>
      <c r="V51" s="134">
        <f>集計!AY27</f>
        <v>0</v>
      </c>
      <c r="W51" s="122"/>
      <c r="X51" s="120" t="s">
        <v>10</v>
      </c>
      <c r="Y51" s="121">
        <f>SUM(M51,P51,S51,V51)</f>
        <v>16</v>
      </c>
      <c r="Z51" s="122"/>
      <c r="AA51" s="122"/>
      <c r="AB51" s="115" t="s">
        <v>10</v>
      </c>
    </row>
    <row r="52" spans="1:30" ht="15" customHeight="1" x14ac:dyDescent="0.15">
      <c r="A52" s="50"/>
      <c r="B52" s="51"/>
      <c r="C52" s="52"/>
      <c r="D52" s="53"/>
      <c r="E52" s="53"/>
      <c r="F52" s="53"/>
      <c r="G52" s="53"/>
      <c r="H52" s="53"/>
      <c r="I52" s="53"/>
      <c r="J52" s="53"/>
      <c r="K52" s="53"/>
      <c r="L52" s="54"/>
      <c r="M52" s="135"/>
      <c r="N52" s="136"/>
      <c r="O52" s="115"/>
      <c r="P52" s="135"/>
      <c r="Q52" s="136"/>
      <c r="R52" s="115"/>
      <c r="S52" s="135"/>
      <c r="T52" s="136"/>
      <c r="U52" s="115"/>
      <c r="V52" s="135"/>
      <c r="W52" s="136"/>
      <c r="X52" s="120"/>
      <c r="Y52" s="123"/>
      <c r="Z52" s="124"/>
      <c r="AA52" s="124"/>
      <c r="AB52" s="115"/>
    </row>
    <row r="53" spans="1:30" ht="15" customHeight="1" x14ac:dyDescent="0.15">
      <c r="A53" s="50"/>
      <c r="B53" s="51"/>
      <c r="C53" s="52"/>
      <c r="D53" s="53"/>
      <c r="E53" s="53"/>
      <c r="F53" s="53"/>
      <c r="G53" s="53"/>
      <c r="H53" s="53"/>
      <c r="I53" s="53"/>
      <c r="J53" s="53"/>
      <c r="K53" s="53"/>
      <c r="L53" s="54"/>
      <c r="M53" s="126">
        <v>1</v>
      </c>
      <c r="N53" s="127"/>
      <c r="O53" s="115"/>
      <c r="P53" s="126">
        <v>12</v>
      </c>
      <c r="Q53" s="127"/>
      <c r="R53" s="115"/>
      <c r="S53" s="126">
        <v>2</v>
      </c>
      <c r="T53" s="127"/>
      <c r="U53" s="115"/>
      <c r="V53" s="126">
        <v>0</v>
      </c>
      <c r="W53" s="127"/>
      <c r="X53" s="120"/>
      <c r="Y53" s="128">
        <f>SUM(M53,P53,S53,V53)</f>
        <v>15</v>
      </c>
      <c r="Z53" s="129"/>
      <c r="AA53" s="129"/>
      <c r="AB53" s="115"/>
    </row>
    <row r="54" spans="1:30" ht="15" customHeight="1" x14ac:dyDescent="0.15">
      <c r="A54" s="50" t="s">
        <v>82</v>
      </c>
      <c r="B54" s="51"/>
      <c r="C54" s="52" t="s">
        <v>35</v>
      </c>
      <c r="D54" s="53"/>
      <c r="E54" s="53"/>
      <c r="F54" s="53"/>
      <c r="G54" s="53"/>
      <c r="H54" s="53"/>
      <c r="I54" s="53"/>
      <c r="J54" s="53"/>
      <c r="K54" s="53"/>
      <c r="L54" s="54"/>
      <c r="M54" s="134">
        <f>集計!AV29</f>
        <v>1</v>
      </c>
      <c r="N54" s="122"/>
      <c r="O54" s="115" t="s">
        <v>10</v>
      </c>
      <c r="P54" s="134">
        <f>集計!AW29</f>
        <v>9</v>
      </c>
      <c r="Q54" s="122"/>
      <c r="R54" s="115" t="s">
        <v>10</v>
      </c>
      <c r="S54" s="116">
        <f>集計!AX29</f>
        <v>6</v>
      </c>
      <c r="T54" s="117"/>
      <c r="U54" s="115" t="s">
        <v>10</v>
      </c>
      <c r="V54" s="134">
        <f>集計!AY29</f>
        <v>0</v>
      </c>
      <c r="W54" s="122"/>
      <c r="X54" s="120" t="s">
        <v>10</v>
      </c>
      <c r="Y54" s="121">
        <f>SUM(M54,P54,S54,V54)</f>
        <v>16</v>
      </c>
      <c r="Z54" s="122"/>
      <c r="AA54" s="122"/>
      <c r="AB54" s="115" t="s">
        <v>10</v>
      </c>
    </row>
    <row r="55" spans="1:30" ht="15" customHeight="1" x14ac:dyDescent="0.15">
      <c r="A55" s="50"/>
      <c r="B55" s="51"/>
      <c r="C55" s="52"/>
      <c r="D55" s="53"/>
      <c r="E55" s="53"/>
      <c r="F55" s="53"/>
      <c r="G55" s="53"/>
      <c r="H55" s="53"/>
      <c r="I55" s="53"/>
      <c r="J55" s="53"/>
      <c r="K55" s="53"/>
      <c r="L55" s="54"/>
      <c r="M55" s="135"/>
      <c r="N55" s="136"/>
      <c r="O55" s="115"/>
      <c r="P55" s="135"/>
      <c r="Q55" s="136"/>
      <c r="R55" s="115"/>
      <c r="S55" s="118"/>
      <c r="T55" s="119"/>
      <c r="U55" s="115"/>
      <c r="V55" s="135"/>
      <c r="W55" s="136"/>
      <c r="X55" s="120"/>
      <c r="Y55" s="123"/>
      <c r="Z55" s="124"/>
      <c r="AA55" s="124"/>
      <c r="AB55" s="115"/>
    </row>
    <row r="56" spans="1:30" ht="15" customHeight="1" x14ac:dyDescent="0.15">
      <c r="A56" s="50"/>
      <c r="B56" s="51"/>
      <c r="C56" s="52"/>
      <c r="D56" s="53"/>
      <c r="E56" s="53"/>
      <c r="F56" s="53"/>
      <c r="G56" s="53"/>
      <c r="H56" s="53"/>
      <c r="I56" s="53"/>
      <c r="J56" s="53"/>
      <c r="K56" s="53"/>
      <c r="L56" s="54"/>
      <c r="M56" s="126">
        <v>0</v>
      </c>
      <c r="N56" s="127"/>
      <c r="O56" s="115"/>
      <c r="P56" s="137">
        <v>8</v>
      </c>
      <c r="Q56" s="138"/>
      <c r="R56" s="115"/>
      <c r="S56" s="126">
        <v>7</v>
      </c>
      <c r="T56" s="127"/>
      <c r="U56" s="115"/>
      <c r="V56" s="126">
        <v>0</v>
      </c>
      <c r="W56" s="127"/>
      <c r="X56" s="120"/>
      <c r="Y56" s="128">
        <f>SUM(M56,P56,S56,V56)</f>
        <v>15</v>
      </c>
      <c r="Z56" s="129"/>
      <c r="AA56" s="129"/>
      <c r="AB56" s="115"/>
    </row>
    <row r="57" spans="1:30" ht="15" customHeight="1" x14ac:dyDescent="0.15">
      <c r="A57" s="50" t="s">
        <v>83</v>
      </c>
      <c r="B57" s="51"/>
      <c r="C57" s="52" t="s">
        <v>36</v>
      </c>
      <c r="D57" s="53"/>
      <c r="E57" s="53"/>
      <c r="F57" s="53"/>
      <c r="G57" s="53"/>
      <c r="H57" s="53"/>
      <c r="I57" s="53"/>
      <c r="J57" s="53"/>
      <c r="K57" s="53"/>
      <c r="L57" s="54"/>
      <c r="M57" s="111">
        <f>集計!AV31</f>
        <v>2</v>
      </c>
      <c r="N57" s="112"/>
      <c r="O57" s="115" t="s">
        <v>10</v>
      </c>
      <c r="P57" s="130">
        <f>集計!AW31</f>
        <v>13</v>
      </c>
      <c r="Q57" s="131"/>
      <c r="R57" s="115" t="s">
        <v>10</v>
      </c>
      <c r="S57" s="134">
        <f>集計!AX31</f>
        <v>1</v>
      </c>
      <c r="T57" s="122"/>
      <c r="U57" s="115" t="s">
        <v>10</v>
      </c>
      <c r="V57" s="134">
        <f>集計!AY31</f>
        <v>0</v>
      </c>
      <c r="W57" s="122"/>
      <c r="X57" s="120" t="s">
        <v>10</v>
      </c>
      <c r="Y57" s="121">
        <f>SUM(M57,P57,S57,V57)</f>
        <v>16</v>
      </c>
      <c r="Z57" s="122"/>
      <c r="AA57" s="122"/>
      <c r="AB57" s="115" t="s">
        <v>10</v>
      </c>
    </row>
    <row r="58" spans="1:30" ht="15" customHeight="1" x14ac:dyDescent="0.15">
      <c r="A58" s="50"/>
      <c r="B58" s="51"/>
      <c r="C58" s="52"/>
      <c r="D58" s="53"/>
      <c r="E58" s="53"/>
      <c r="F58" s="53"/>
      <c r="G58" s="53"/>
      <c r="H58" s="53"/>
      <c r="I58" s="53"/>
      <c r="J58" s="53"/>
      <c r="K58" s="53"/>
      <c r="L58" s="54"/>
      <c r="M58" s="113"/>
      <c r="N58" s="114"/>
      <c r="O58" s="115"/>
      <c r="P58" s="132"/>
      <c r="Q58" s="133"/>
      <c r="R58" s="115"/>
      <c r="S58" s="135"/>
      <c r="T58" s="136"/>
      <c r="U58" s="115"/>
      <c r="V58" s="135"/>
      <c r="W58" s="136"/>
      <c r="X58" s="120"/>
      <c r="Y58" s="123"/>
      <c r="Z58" s="124"/>
      <c r="AA58" s="124"/>
      <c r="AB58" s="125"/>
    </row>
    <row r="59" spans="1:30" ht="15" customHeight="1" x14ac:dyDescent="0.15">
      <c r="A59" s="50"/>
      <c r="B59" s="51"/>
      <c r="C59" s="52"/>
      <c r="D59" s="53"/>
      <c r="E59" s="53"/>
      <c r="F59" s="53"/>
      <c r="G59" s="53"/>
      <c r="H59" s="53"/>
      <c r="I59" s="53"/>
      <c r="J59" s="53"/>
      <c r="K59" s="53"/>
      <c r="L59" s="54"/>
      <c r="M59" s="137">
        <v>5</v>
      </c>
      <c r="N59" s="138"/>
      <c r="O59" s="115"/>
      <c r="P59" s="126">
        <v>9</v>
      </c>
      <c r="Q59" s="127"/>
      <c r="R59" s="115"/>
      <c r="S59" s="126">
        <v>1</v>
      </c>
      <c r="T59" s="127"/>
      <c r="U59" s="115"/>
      <c r="V59" s="126">
        <v>0</v>
      </c>
      <c r="W59" s="127"/>
      <c r="X59" s="120"/>
      <c r="Y59" s="128">
        <f>SUM(M59,P59,S59,V59)</f>
        <v>15</v>
      </c>
      <c r="Z59" s="129"/>
      <c r="AA59" s="129"/>
      <c r="AB59" s="115"/>
    </row>
    <row r="60" spans="1:30" ht="15" customHeight="1" x14ac:dyDescent="0.15">
      <c r="A60" s="50" t="s">
        <v>84</v>
      </c>
      <c r="B60" s="51"/>
      <c r="C60" s="52" t="s">
        <v>37</v>
      </c>
      <c r="D60" s="53"/>
      <c r="E60" s="53"/>
      <c r="F60" s="53"/>
      <c r="G60" s="53"/>
      <c r="H60" s="53"/>
      <c r="I60" s="53"/>
      <c r="J60" s="53"/>
      <c r="K60" s="53"/>
      <c r="L60" s="54"/>
      <c r="M60" s="134">
        <f>集計!AV33</f>
        <v>2</v>
      </c>
      <c r="N60" s="122"/>
      <c r="O60" s="115" t="s">
        <v>10</v>
      </c>
      <c r="P60" s="134">
        <f>集計!AW33</f>
        <v>12</v>
      </c>
      <c r="Q60" s="122"/>
      <c r="R60" s="115" t="s">
        <v>10</v>
      </c>
      <c r="S60" s="134">
        <f>集計!AX33</f>
        <v>2</v>
      </c>
      <c r="T60" s="122"/>
      <c r="U60" s="115" t="s">
        <v>10</v>
      </c>
      <c r="V60" s="134">
        <f>集計!AY33</f>
        <v>0</v>
      </c>
      <c r="W60" s="122"/>
      <c r="X60" s="120" t="s">
        <v>10</v>
      </c>
      <c r="Y60" s="121">
        <f>SUM(M60,P60,S60,V60)</f>
        <v>16</v>
      </c>
      <c r="Z60" s="122"/>
      <c r="AA60" s="122"/>
      <c r="AB60" s="115" t="s">
        <v>10</v>
      </c>
    </row>
    <row r="61" spans="1:30" ht="15" customHeight="1" x14ac:dyDescent="0.15">
      <c r="A61" s="50"/>
      <c r="B61" s="51"/>
      <c r="C61" s="52"/>
      <c r="D61" s="53"/>
      <c r="E61" s="53"/>
      <c r="F61" s="53"/>
      <c r="G61" s="53"/>
      <c r="H61" s="53"/>
      <c r="I61" s="53"/>
      <c r="J61" s="53"/>
      <c r="K61" s="53"/>
      <c r="L61" s="54"/>
      <c r="M61" s="135"/>
      <c r="N61" s="136"/>
      <c r="O61" s="115"/>
      <c r="P61" s="135"/>
      <c r="Q61" s="136"/>
      <c r="R61" s="115"/>
      <c r="S61" s="135"/>
      <c r="T61" s="136"/>
      <c r="U61" s="115"/>
      <c r="V61" s="135"/>
      <c r="W61" s="136"/>
      <c r="X61" s="120"/>
      <c r="Y61" s="123"/>
      <c r="Z61" s="124"/>
      <c r="AA61" s="124"/>
      <c r="AB61" s="125"/>
    </row>
    <row r="62" spans="1:30" ht="15" customHeight="1" x14ac:dyDescent="0.15">
      <c r="A62" s="50"/>
      <c r="B62" s="51"/>
      <c r="C62" s="52"/>
      <c r="D62" s="53"/>
      <c r="E62" s="53"/>
      <c r="F62" s="53"/>
      <c r="G62" s="53"/>
      <c r="H62" s="53"/>
      <c r="I62" s="53"/>
      <c r="J62" s="53"/>
      <c r="K62" s="53"/>
      <c r="L62" s="54"/>
      <c r="M62" s="126">
        <v>2</v>
      </c>
      <c r="N62" s="127"/>
      <c r="O62" s="115"/>
      <c r="P62" s="126">
        <v>12</v>
      </c>
      <c r="Q62" s="127"/>
      <c r="R62" s="115"/>
      <c r="S62" s="126">
        <v>1</v>
      </c>
      <c r="T62" s="127"/>
      <c r="U62" s="115"/>
      <c r="V62" s="126">
        <v>0</v>
      </c>
      <c r="W62" s="127"/>
      <c r="X62" s="120"/>
      <c r="Y62" s="128">
        <f>SUM(M62,P62,S62,V62)</f>
        <v>15</v>
      </c>
      <c r="Z62" s="129"/>
      <c r="AA62" s="129"/>
      <c r="AB62" s="115"/>
    </row>
    <row r="64" spans="1:30" ht="15" customHeight="1" x14ac:dyDescent="0.15">
      <c r="A64" s="50" t="s">
        <v>24</v>
      </c>
      <c r="B64" s="103"/>
      <c r="C64" s="103"/>
      <c r="D64" s="103"/>
      <c r="E64" s="103"/>
      <c r="F64" s="51"/>
      <c r="G64" s="2"/>
      <c r="H64" s="8" t="s">
        <v>26</v>
      </c>
      <c r="I64" s="2"/>
      <c r="J64" s="2"/>
      <c r="K64" s="2"/>
      <c r="L64" s="2"/>
      <c r="M64" s="2"/>
      <c r="N64" s="2"/>
      <c r="O64" s="2"/>
      <c r="P64" s="2"/>
      <c r="Q64" s="2"/>
      <c r="R64" s="2"/>
      <c r="S64" s="2"/>
      <c r="T64" s="2"/>
      <c r="U64" s="2"/>
      <c r="V64" s="2"/>
      <c r="W64" s="2"/>
      <c r="X64" s="2"/>
      <c r="Y64" s="2"/>
      <c r="Z64" s="2"/>
      <c r="AA64" s="2"/>
      <c r="AB64" s="2"/>
      <c r="AC64" s="2"/>
      <c r="AD64" s="3"/>
    </row>
    <row r="65" spans="1:30" ht="15" customHeight="1" x14ac:dyDescent="0.15">
      <c r="A65" s="29" t="s">
        <v>97</v>
      </c>
      <c r="B65" s="1" t="s">
        <v>255</v>
      </c>
      <c r="AD65" s="5"/>
    </row>
    <row r="66" spans="1:30" ht="15" customHeight="1" x14ac:dyDescent="0.15">
      <c r="A66" s="29" t="s">
        <v>95</v>
      </c>
      <c r="B66" s="1" t="s">
        <v>173</v>
      </c>
      <c r="AD66" s="5"/>
    </row>
    <row r="67" spans="1:30" ht="15" customHeight="1" x14ac:dyDescent="0.15">
      <c r="A67" s="29" t="s">
        <v>97</v>
      </c>
      <c r="B67" s="1" t="s">
        <v>256</v>
      </c>
      <c r="AD67" s="5"/>
    </row>
    <row r="68" spans="1:30" ht="15" customHeight="1" x14ac:dyDescent="0.15">
      <c r="A68" s="29" t="s">
        <v>95</v>
      </c>
      <c r="B68" s="1" t="s">
        <v>401</v>
      </c>
      <c r="AD68" s="5"/>
    </row>
    <row r="69" spans="1:30" ht="15" customHeight="1" x14ac:dyDescent="0.15">
      <c r="A69" s="29"/>
      <c r="B69" s="1" t="s">
        <v>400</v>
      </c>
      <c r="AD69" s="5"/>
    </row>
    <row r="70" spans="1:30" ht="15" customHeight="1" x14ac:dyDescent="0.15">
      <c r="A70" s="29" t="s">
        <v>97</v>
      </c>
      <c r="B70" s="1" t="s">
        <v>179</v>
      </c>
      <c r="AD70" s="5"/>
    </row>
    <row r="71" spans="1:30" ht="15" customHeight="1" x14ac:dyDescent="0.15">
      <c r="A71" s="29"/>
      <c r="B71" s="1" t="s">
        <v>180</v>
      </c>
      <c r="AD71" s="5"/>
    </row>
    <row r="72" spans="1:30" ht="15" customHeight="1" x14ac:dyDescent="0.15">
      <c r="A72" s="29" t="s">
        <v>95</v>
      </c>
      <c r="B72" s="1" t="s">
        <v>257</v>
      </c>
      <c r="AD72" s="5"/>
    </row>
    <row r="73" spans="1:30" ht="15" customHeight="1" x14ac:dyDescent="0.15">
      <c r="A73" s="29" t="s">
        <v>95</v>
      </c>
      <c r="B73" s="1" t="s">
        <v>182</v>
      </c>
      <c r="AD73" s="5"/>
    </row>
    <row r="74" spans="1:30" ht="15" customHeight="1" x14ac:dyDescent="0.15">
      <c r="A74" s="29" t="s">
        <v>95</v>
      </c>
      <c r="B74" s="1" t="s">
        <v>258</v>
      </c>
      <c r="AD74" s="5"/>
    </row>
    <row r="75" spans="1:30" ht="15" customHeight="1" x14ac:dyDescent="0.15">
      <c r="A75" s="29" t="s">
        <v>95</v>
      </c>
      <c r="B75" s="1" t="s">
        <v>188</v>
      </c>
      <c r="AD75" s="5"/>
    </row>
    <row r="76" spans="1:30" ht="15" customHeight="1" x14ac:dyDescent="0.15">
      <c r="A76" s="29" t="s">
        <v>95</v>
      </c>
      <c r="B76" s="1" t="s">
        <v>189</v>
      </c>
      <c r="AD76" s="5"/>
    </row>
    <row r="77" spans="1:30" ht="15" customHeight="1" x14ac:dyDescent="0.15">
      <c r="A77" s="29" t="s">
        <v>95</v>
      </c>
      <c r="B77" s="1" t="s">
        <v>190</v>
      </c>
      <c r="AD77" s="5"/>
    </row>
    <row r="78" spans="1:30" ht="15" customHeight="1" x14ac:dyDescent="0.15">
      <c r="A78" s="30"/>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7"/>
    </row>
    <row r="80" spans="1:30" ht="15" customHeight="1" x14ac:dyDescent="0.15">
      <c r="A80" s="50" t="s">
        <v>25</v>
      </c>
      <c r="B80" s="103"/>
      <c r="C80" s="103"/>
      <c r="D80" s="103"/>
      <c r="E80" s="103"/>
      <c r="F80" s="51"/>
      <c r="G80" s="2"/>
      <c r="H80" s="8" t="s">
        <v>26</v>
      </c>
      <c r="I80" s="2"/>
      <c r="J80" s="2"/>
      <c r="K80" s="2"/>
      <c r="L80" s="2"/>
      <c r="M80" s="2"/>
      <c r="N80" s="2"/>
      <c r="O80" s="2"/>
      <c r="P80" s="2"/>
      <c r="Q80" s="2"/>
      <c r="R80" s="2"/>
      <c r="S80" s="2"/>
      <c r="T80" s="2"/>
      <c r="U80" s="2"/>
      <c r="V80" s="2"/>
      <c r="W80" s="2"/>
      <c r="X80" s="2"/>
      <c r="Y80" s="2"/>
      <c r="Z80" s="2"/>
      <c r="AA80" s="2"/>
      <c r="AB80" s="2"/>
      <c r="AC80" s="2"/>
      <c r="AD80" s="3"/>
    </row>
    <row r="81" spans="1:30" ht="15" customHeight="1" x14ac:dyDescent="0.15">
      <c r="A81" s="29" t="s">
        <v>97</v>
      </c>
      <c r="B81" s="1" t="s">
        <v>399</v>
      </c>
      <c r="E81" s="9"/>
      <c r="F81" s="9"/>
      <c r="AD81" s="5"/>
    </row>
    <row r="82" spans="1:30" ht="15" customHeight="1" x14ac:dyDescent="0.15">
      <c r="A82" s="29" t="s">
        <v>97</v>
      </c>
      <c r="B82" s="1" t="s">
        <v>172</v>
      </c>
      <c r="E82" s="9"/>
      <c r="F82" s="9"/>
      <c r="AD82" s="5"/>
    </row>
    <row r="83" spans="1:30" ht="15" customHeight="1" x14ac:dyDescent="0.15">
      <c r="A83" s="29" t="s">
        <v>97</v>
      </c>
      <c r="B83" s="1" t="s">
        <v>174</v>
      </c>
      <c r="AD83" s="5"/>
    </row>
    <row r="84" spans="1:30" ht="15" customHeight="1" x14ac:dyDescent="0.15">
      <c r="A84" s="29" t="s">
        <v>97</v>
      </c>
      <c r="B84" s="1" t="s">
        <v>365</v>
      </c>
      <c r="AD84" s="5"/>
    </row>
    <row r="85" spans="1:30" ht="15" customHeight="1" x14ac:dyDescent="0.15">
      <c r="A85" s="29" t="s">
        <v>95</v>
      </c>
      <c r="B85" s="1" t="s">
        <v>178</v>
      </c>
      <c r="AD85" s="5"/>
    </row>
    <row r="86" spans="1:30" ht="15" customHeight="1" x14ac:dyDescent="0.15">
      <c r="A86" s="29" t="s">
        <v>97</v>
      </c>
      <c r="B86" s="1" t="s">
        <v>259</v>
      </c>
      <c r="AD86" s="5"/>
    </row>
    <row r="87" spans="1:30" ht="15" customHeight="1" x14ac:dyDescent="0.15">
      <c r="A87" s="29" t="s">
        <v>95</v>
      </c>
      <c r="B87" s="1" t="s">
        <v>398</v>
      </c>
      <c r="AD87" s="5"/>
    </row>
    <row r="88" spans="1:30" ht="15" customHeight="1" x14ac:dyDescent="0.15">
      <c r="A88" s="29" t="s">
        <v>95</v>
      </c>
      <c r="B88" s="1" t="s">
        <v>183</v>
      </c>
      <c r="AD88" s="5"/>
    </row>
    <row r="89" spans="1:30" ht="15" customHeight="1" x14ac:dyDescent="0.15">
      <c r="A89" s="29"/>
      <c r="B89" s="1" t="s">
        <v>184</v>
      </c>
      <c r="AD89" s="5"/>
    </row>
    <row r="90" spans="1:30" ht="15" customHeight="1" x14ac:dyDescent="0.15">
      <c r="A90" s="29" t="s">
        <v>95</v>
      </c>
      <c r="B90" s="1" t="s">
        <v>187</v>
      </c>
      <c r="AD90" s="5"/>
    </row>
    <row r="91" spans="1:30" ht="15" customHeight="1" x14ac:dyDescent="0.15">
      <c r="A91" s="29" t="s">
        <v>95</v>
      </c>
      <c r="B91" s="1" t="s">
        <v>366</v>
      </c>
      <c r="AD91" s="5"/>
    </row>
    <row r="92" spans="1:30" ht="15" customHeight="1" x14ac:dyDescent="0.15">
      <c r="A92" s="29" t="s">
        <v>95</v>
      </c>
      <c r="B92" s="1" t="s">
        <v>385</v>
      </c>
      <c r="AD92" s="5"/>
    </row>
    <row r="93" spans="1:30" ht="15" customHeight="1" x14ac:dyDescent="0.15">
      <c r="A93" s="29" t="s">
        <v>95</v>
      </c>
      <c r="B93" s="1" t="s">
        <v>410</v>
      </c>
      <c r="AD93" s="5"/>
    </row>
    <row r="94" spans="1:30" ht="15" customHeight="1" x14ac:dyDescent="0.15">
      <c r="A94" s="30"/>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7"/>
    </row>
    <row r="96" spans="1:30" ht="15" customHeight="1" x14ac:dyDescent="0.15">
      <c r="A96" s="50" t="s">
        <v>120</v>
      </c>
      <c r="B96" s="103"/>
      <c r="C96" s="103"/>
      <c r="D96" s="103"/>
      <c r="E96" s="103"/>
      <c r="F96" s="103"/>
      <c r="G96" s="103"/>
      <c r="H96" s="103"/>
      <c r="I96" s="103"/>
      <c r="J96" s="103"/>
      <c r="K96" s="103"/>
      <c r="L96" s="103"/>
      <c r="M96" s="103"/>
      <c r="N96" s="51"/>
      <c r="O96" s="2"/>
      <c r="P96" s="2"/>
      <c r="Q96" s="2"/>
      <c r="R96" s="2"/>
      <c r="S96" s="2"/>
      <c r="T96" s="2"/>
      <c r="U96" s="2"/>
      <c r="V96" s="2"/>
      <c r="W96" s="2"/>
      <c r="X96" s="2"/>
      <c r="Y96" s="2"/>
      <c r="Z96" s="2"/>
      <c r="AA96" s="2"/>
      <c r="AB96" s="2"/>
      <c r="AC96" s="2"/>
      <c r="AD96" s="3"/>
    </row>
    <row r="97" spans="1:30" ht="15" customHeight="1" x14ac:dyDescent="0.15">
      <c r="A97" s="29" t="s">
        <v>97</v>
      </c>
      <c r="B97" s="1" t="s">
        <v>170</v>
      </c>
      <c r="AD97" s="5"/>
    </row>
    <row r="98" spans="1:30" ht="15" customHeight="1" x14ac:dyDescent="0.15">
      <c r="A98" s="29" t="s">
        <v>97</v>
      </c>
      <c r="B98" s="1" t="s">
        <v>171</v>
      </c>
      <c r="AD98" s="5"/>
    </row>
    <row r="99" spans="1:30" ht="15" customHeight="1" x14ac:dyDescent="0.15">
      <c r="A99" s="29" t="s">
        <v>97</v>
      </c>
      <c r="B99" s="1" t="s">
        <v>175</v>
      </c>
      <c r="AD99" s="5"/>
    </row>
    <row r="100" spans="1:30" ht="15" customHeight="1" x14ac:dyDescent="0.15">
      <c r="A100" s="29"/>
      <c r="B100" s="1" t="s">
        <v>176</v>
      </c>
      <c r="AD100" s="5"/>
    </row>
    <row r="101" spans="1:30" ht="15" customHeight="1" x14ac:dyDescent="0.15">
      <c r="A101" s="29" t="s">
        <v>97</v>
      </c>
      <c r="B101" s="1" t="s">
        <v>177</v>
      </c>
      <c r="AD101" s="5"/>
    </row>
    <row r="102" spans="1:30" ht="15" customHeight="1" x14ac:dyDescent="0.15">
      <c r="A102" s="29" t="s">
        <v>95</v>
      </c>
      <c r="B102" s="1" t="s">
        <v>260</v>
      </c>
      <c r="AD102" s="5"/>
    </row>
    <row r="103" spans="1:30" ht="15" customHeight="1" x14ac:dyDescent="0.15">
      <c r="A103" s="29"/>
      <c r="B103" s="1" t="s">
        <v>261</v>
      </c>
      <c r="AD103" s="5"/>
    </row>
    <row r="104" spans="1:30" ht="15" customHeight="1" x14ac:dyDescent="0.15">
      <c r="A104" s="29" t="s">
        <v>95</v>
      </c>
      <c r="B104" s="1" t="s">
        <v>262</v>
      </c>
      <c r="AD104" s="5"/>
    </row>
    <row r="105" spans="1:30" ht="15" customHeight="1" x14ac:dyDescent="0.15">
      <c r="A105" s="29" t="s">
        <v>95</v>
      </c>
      <c r="B105" s="1" t="s">
        <v>181</v>
      </c>
      <c r="AD105" s="5"/>
    </row>
    <row r="106" spans="1:30" ht="15" customHeight="1" x14ac:dyDescent="0.15">
      <c r="A106" s="29" t="s">
        <v>95</v>
      </c>
      <c r="B106" s="1" t="s">
        <v>185</v>
      </c>
      <c r="AD106" s="5"/>
    </row>
    <row r="107" spans="1:30" ht="15" customHeight="1" x14ac:dyDescent="0.15">
      <c r="A107" s="29"/>
      <c r="B107" s="1" t="s">
        <v>186</v>
      </c>
      <c r="AD107" s="5"/>
    </row>
    <row r="108" spans="1:30" ht="15" customHeight="1" x14ac:dyDescent="0.15">
      <c r="A108" s="29" t="s">
        <v>95</v>
      </c>
      <c r="B108" s="1" t="s">
        <v>263</v>
      </c>
      <c r="AD108" s="5"/>
    </row>
    <row r="109" spans="1:30" ht="15" customHeight="1" x14ac:dyDescent="0.15">
      <c r="A109" s="29" t="s">
        <v>95</v>
      </c>
      <c r="B109" s="1" t="s">
        <v>264</v>
      </c>
      <c r="AD109" s="5"/>
    </row>
    <row r="110" spans="1:30" ht="15" customHeight="1" x14ac:dyDescent="0.15">
      <c r="A110" s="29" t="s">
        <v>95</v>
      </c>
      <c r="B110" s="1" t="s">
        <v>386</v>
      </c>
      <c r="AD110" s="5"/>
    </row>
    <row r="111" spans="1:30" ht="15" customHeight="1" x14ac:dyDescent="0.15">
      <c r="A111" s="29" t="s">
        <v>95</v>
      </c>
      <c r="B111" s="1" t="s">
        <v>387</v>
      </c>
      <c r="AD111" s="5"/>
    </row>
    <row r="112" spans="1:30" ht="15" customHeight="1" thickBot="1" x14ac:dyDescent="0.2">
      <c r="A112" s="30"/>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7"/>
    </row>
    <row r="113" spans="1:30" ht="15" customHeight="1" x14ac:dyDescent="0.15">
      <c r="A113" s="104" t="s">
        <v>414</v>
      </c>
      <c r="B113" s="105"/>
      <c r="C113" s="105"/>
      <c r="D113" s="105"/>
      <c r="E113" s="105"/>
      <c r="F113" s="105"/>
      <c r="G113" s="105"/>
      <c r="H113" s="105"/>
      <c r="I113" s="105"/>
      <c r="J113" s="106"/>
      <c r="K113" s="15"/>
      <c r="L113" s="16" t="s">
        <v>27</v>
      </c>
      <c r="M113" s="15"/>
      <c r="N113" s="15"/>
      <c r="O113" s="15"/>
      <c r="P113" s="15"/>
      <c r="Q113" s="15"/>
      <c r="R113" s="15"/>
      <c r="S113" s="15"/>
      <c r="T113" s="15"/>
      <c r="U113" s="15"/>
      <c r="V113" s="15"/>
      <c r="W113" s="15"/>
      <c r="X113" s="15"/>
      <c r="Y113" s="15"/>
      <c r="Z113" s="15"/>
      <c r="AA113" s="15"/>
      <c r="AB113" s="15"/>
      <c r="AC113" s="15"/>
      <c r="AD113" s="17"/>
    </row>
    <row r="114" spans="1:30" ht="15" customHeight="1" x14ac:dyDescent="0.15">
      <c r="A114" s="34" t="s">
        <v>95</v>
      </c>
      <c r="B114" s="1" t="s">
        <v>486</v>
      </c>
      <c r="AD114" s="19"/>
    </row>
    <row r="115" spans="1:30" ht="15" customHeight="1" x14ac:dyDescent="0.15">
      <c r="A115" s="34"/>
      <c r="B115" s="1" t="s">
        <v>487</v>
      </c>
      <c r="AD115" s="19"/>
    </row>
    <row r="116" spans="1:30" ht="15" customHeight="1" x14ac:dyDescent="0.15">
      <c r="A116" s="34"/>
      <c r="B116" s="1" t="s">
        <v>488</v>
      </c>
      <c r="AD116" s="19"/>
    </row>
    <row r="117" spans="1:30" ht="15" customHeight="1" x14ac:dyDescent="0.15">
      <c r="A117" s="34" t="s">
        <v>576</v>
      </c>
      <c r="B117" s="1" t="s">
        <v>580</v>
      </c>
      <c r="AD117" s="19"/>
    </row>
    <row r="118" spans="1:30" ht="15" customHeight="1" thickBot="1" x14ac:dyDescent="0.2">
      <c r="A118" s="3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2"/>
    </row>
  </sheetData>
  <mergeCells count="133">
    <mergeCell ref="AB57:AB59"/>
    <mergeCell ref="O57:O59"/>
    <mergeCell ref="R57:R59"/>
    <mergeCell ref="U57:U59"/>
    <mergeCell ref="A80:F80"/>
    <mergeCell ref="AB60:AB62"/>
    <mergeCell ref="A60:B62"/>
    <mergeCell ref="C60:L62"/>
    <mergeCell ref="O60:O62"/>
    <mergeCell ref="R60:R62"/>
    <mergeCell ref="A64:F64"/>
    <mergeCell ref="Y57:AA58"/>
    <mergeCell ref="Y59:AA59"/>
    <mergeCell ref="Y60:AA61"/>
    <mergeCell ref="Y62:AA62"/>
    <mergeCell ref="X60:X62"/>
    <mergeCell ref="V59:W59"/>
    <mergeCell ref="M60:N61"/>
    <mergeCell ref="P60:Q61"/>
    <mergeCell ref="S60:T61"/>
    <mergeCell ref="V60:W61"/>
    <mergeCell ref="M62:N62"/>
    <mergeCell ref="P62:Q62"/>
    <mergeCell ref="S62:T62"/>
    <mergeCell ref="V62:W62"/>
    <mergeCell ref="P56:Q56"/>
    <mergeCell ref="S56:T56"/>
    <mergeCell ref="V56:W56"/>
    <mergeCell ref="A113:J113"/>
    <mergeCell ref="A57:B59"/>
    <mergeCell ref="C57:L59"/>
    <mergeCell ref="U60:U62"/>
    <mergeCell ref="A96:N96"/>
    <mergeCell ref="X57:X59"/>
    <mergeCell ref="A15:K15"/>
    <mergeCell ref="A46:L47"/>
    <mergeCell ref="M46:O47"/>
    <mergeCell ref="P46:R47"/>
    <mergeCell ref="S46:U47"/>
    <mergeCell ref="V46:X47"/>
    <mergeCell ref="S53:T53"/>
    <mergeCell ref="V53:W53"/>
    <mergeCell ref="M57:N58"/>
    <mergeCell ref="P57:Q58"/>
    <mergeCell ref="S57:T58"/>
    <mergeCell ref="V57:W58"/>
    <mergeCell ref="M59:N59"/>
    <mergeCell ref="P59:Q59"/>
    <mergeCell ref="S59:T59"/>
    <mergeCell ref="U51:U53"/>
    <mergeCell ref="X51:X53"/>
    <mergeCell ref="U54:U56"/>
    <mergeCell ref="A19:K19"/>
    <mergeCell ref="X54:X56"/>
    <mergeCell ref="AB54:AB56"/>
    <mergeCell ref="A54:B56"/>
    <mergeCell ref="C54:L56"/>
    <mergeCell ref="O54:O56"/>
    <mergeCell ref="R54:R56"/>
    <mergeCell ref="AB51:AB53"/>
    <mergeCell ref="A51:B53"/>
    <mergeCell ref="C51:L53"/>
    <mergeCell ref="O51:O53"/>
    <mergeCell ref="R51:R53"/>
    <mergeCell ref="M51:N52"/>
    <mergeCell ref="P51:Q52"/>
    <mergeCell ref="S51:T52"/>
    <mergeCell ref="V51:W52"/>
    <mergeCell ref="Y51:AA52"/>
    <mergeCell ref="M53:N53"/>
    <mergeCell ref="P53:Q53"/>
    <mergeCell ref="Y53:AA53"/>
    <mergeCell ref="M54:N55"/>
    <mergeCell ref="P54:Q55"/>
    <mergeCell ref="S54:T55"/>
    <mergeCell ref="V54:W55"/>
    <mergeCell ref="Y54:AA55"/>
    <mergeCell ref="M56:N56"/>
    <mergeCell ref="Y46:AB47"/>
    <mergeCell ref="A48:B50"/>
    <mergeCell ref="C48:L50"/>
    <mergeCell ref="O48:O50"/>
    <mergeCell ref="R48:R50"/>
    <mergeCell ref="U48:U50"/>
    <mergeCell ref="AB48:AB50"/>
    <mergeCell ref="X48:X50"/>
    <mergeCell ref="M48:N49"/>
    <mergeCell ref="P48:Q49"/>
    <mergeCell ref="S48:T49"/>
    <mergeCell ref="V48:W49"/>
    <mergeCell ref="Y48:AA49"/>
    <mergeCell ref="M50:N50"/>
    <mergeCell ref="P50:Q50"/>
    <mergeCell ref="S50:T50"/>
    <mergeCell ref="V50:W50"/>
    <mergeCell ref="Y50:AA50"/>
    <mergeCell ref="C11:L13"/>
    <mergeCell ref="O11:O13"/>
    <mergeCell ref="R11:R13"/>
    <mergeCell ref="M11:N12"/>
    <mergeCell ref="P11:Q12"/>
    <mergeCell ref="S11:T12"/>
    <mergeCell ref="Y11:AA12"/>
    <mergeCell ref="M13:N13"/>
    <mergeCell ref="P13:Q13"/>
    <mergeCell ref="S13:T13"/>
    <mergeCell ref="Y13:AA13"/>
    <mergeCell ref="V11:W12"/>
    <mergeCell ref="V13:W13"/>
    <mergeCell ref="Y56:AA56"/>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D102"/>
  <sheetViews>
    <sheetView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11</v>
      </c>
      <c r="V2" s="186" t="s">
        <v>4</v>
      </c>
      <c r="W2" s="186">
        <v>9</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39</v>
      </c>
      <c r="B5" s="186"/>
      <c r="C5" s="186"/>
      <c r="D5" s="186"/>
      <c r="E5" s="186"/>
      <c r="F5" s="186"/>
      <c r="G5" s="186"/>
      <c r="H5" s="186"/>
      <c r="I5" s="186"/>
      <c r="J5" s="186"/>
      <c r="K5" s="162"/>
      <c r="N5" s="97" t="s">
        <v>7</v>
      </c>
      <c r="O5" s="186"/>
      <c r="P5" s="162"/>
      <c r="Q5" s="188" t="str">
        <f>'１初期支援'!Q5:AD6</f>
        <v>16名</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71</v>
      </c>
      <c r="N9" s="179"/>
      <c r="O9" s="180"/>
      <c r="P9" s="178" t="s">
        <v>72</v>
      </c>
      <c r="Q9" s="179"/>
      <c r="R9" s="180"/>
      <c r="S9" s="178" t="s">
        <v>73</v>
      </c>
      <c r="T9" s="179"/>
      <c r="U9" s="180"/>
      <c r="V9" s="178" t="s">
        <v>75</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34">
        <f>集計!AV37</f>
        <v>1</v>
      </c>
      <c r="N11" s="122"/>
      <c r="O11" s="125" t="s">
        <v>10</v>
      </c>
      <c r="P11" s="130">
        <f>集計!AW37</f>
        <v>10</v>
      </c>
      <c r="Q11" s="131"/>
      <c r="R11" s="125" t="s">
        <v>10</v>
      </c>
      <c r="S11" s="130">
        <f>集計!AX37</f>
        <v>5</v>
      </c>
      <c r="T11" s="131"/>
      <c r="U11" s="125" t="s">
        <v>10</v>
      </c>
      <c r="V11" s="134">
        <f>集計!AY37</f>
        <v>0</v>
      </c>
      <c r="W11" s="122"/>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35"/>
      <c r="N12" s="136"/>
      <c r="O12" s="152"/>
      <c r="P12" s="132"/>
      <c r="Q12" s="133"/>
      <c r="R12" s="152"/>
      <c r="S12" s="132"/>
      <c r="T12" s="133"/>
      <c r="U12" s="152"/>
      <c r="V12" s="135"/>
      <c r="W12" s="136"/>
      <c r="X12" s="155"/>
      <c r="Y12" s="157"/>
      <c r="Z12" s="136"/>
      <c r="AA12" s="136"/>
      <c r="AB12" s="152"/>
    </row>
    <row r="13" spans="1:30" ht="15" customHeight="1" x14ac:dyDescent="0.15">
      <c r="A13" s="71"/>
      <c r="B13" s="72"/>
      <c r="C13" s="169"/>
      <c r="D13" s="170"/>
      <c r="E13" s="170"/>
      <c r="F13" s="170"/>
      <c r="G13" s="170"/>
      <c r="H13" s="170"/>
      <c r="I13" s="170"/>
      <c r="J13" s="170"/>
      <c r="K13" s="170"/>
      <c r="L13" s="171"/>
      <c r="M13" s="126">
        <v>0</v>
      </c>
      <c r="N13" s="127"/>
      <c r="O13" s="153"/>
      <c r="P13" s="197">
        <v>1</v>
      </c>
      <c r="Q13" s="198"/>
      <c r="R13" s="153"/>
      <c r="S13" s="126">
        <v>7</v>
      </c>
      <c r="T13" s="127"/>
      <c r="U13" s="153"/>
      <c r="V13" s="197">
        <v>7</v>
      </c>
      <c r="W13" s="198"/>
      <c r="X13" s="156"/>
      <c r="Y13" s="161">
        <f>SUM(M13,P13,S13,V13)</f>
        <v>15</v>
      </c>
      <c r="Z13" s="127"/>
      <c r="AA13" s="127"/>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28" t="s">
        <v>95</v>
      </c>
      <c r="B16" s="1" t="s">
        <v>104</v>
      </c>
      <c r="AD16" s="5"/>
    </row>
    <row r="17" spans="1:30" ht="15" customHeight="1" x14ac:dyDescent="0.15">
      <c r="A17" s="4"/>
      <c r="B17" s="1" t="s">
        <v>105</v>
      </c>
      <c r="AD17" s="5"/>
    </row>
    <row r="18" spans="1:30" ht="15" customHeight="1" thickBot="1" x14ac:dyDescent="0.2">
      <c r="A18" s="27"/>
      <c r="B18" s="21"/>
      <c r="C18" s="21"/>
      <c r="D18" s="21"/>
      <c r="E18" s="21"/>
      <c r="F18" s="21"/>
      <c r="G18" s="21"/>
      <c r="H18" s="21"/>
      <c r="I18" s="21"/>
      <c r="J18" s="21"/>
      <c r="K18" s="21"/>
      <c r="AD18" s="5"/>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489</v>
      </c>
      <c r="AD20" s="19"/>
    </row>
    <row r="21" spans="1:30" ht="15" customHeight="1" x14ac:dyDescent="0.15">
      <c r="A21" s="34" t="s">
        <v>81</v>
      </c>
      <c r="B21" s="1" t="s">
        <v>490</v>
      </c>
      <c r="AD21" s="19"/>
    </row>
    <row r="22" spans="1:30" ht="15" customHeight="1" x14ac:dyDescent="0.15">
      <c r="A22" s="34"/>
      <c r="B22" s="1" t="s">
        <v>491</v>
      </c>
      <c r="AD22" s="19"/>
    </row>
    <row r="23" spans="1:30" ht="15" customHeight="1" x14ac:dyDescent="0.15">
      <c r="A23" s="34" t="s">
        <v>82</v>
      </c>
      <c r="B23" s="1" t="s">
        <v>492</v>
      </c>
      <c r="AD23" s="19"/>
    </row>
    <row r="24" spans="1:30" ht="15" customHeight="1" x14ac:dyDescent="0.15">
      <c r="A24" s="34"/>
      <c r="B24" s="1" t="s">
        <v>493</v>
      </c>
      <c r="AD24" s="19"/>
    </row>
    <row r="25" spans="1:30" ht="15" customHeight="1" x14ac:dyDescent="0.15">
      <c r="A25" s="34" t="s">
        <v>83</v>
      </c>
      <c r="B25" s="1" t="s">
        <v>494</v>
      </c>
      <c r="AD25" s="19"/>
    </row>
    <row r="26" spans="1:30" ht="15" customHeight="1" x14ac:dyDescent="0.15">
      <c r="A26" s="34" t="s">
        <v>84</v>
      </c>
      <c r="B26" s="1" t="s">
        <v>495</v>
      </c>
      <c r="AD26" s="19"/>
    </row>
    <row r="27" spans="1:30" ht="15" customHeight="1" x14ac:dyDescent="0.15">
      <c r="A27" s="34" t="s">
        <v>431</v>
      </c>
      <c r="B27" s="1" t="s">
        <v>496</v>
      </c>
      <c r="AD27" s="19"/>
    </row>
    <row r="28" spans="1:30" ht="15" customHeight="1" x14ac:dyDescent="0.15">
      <c r="A28" s="34" t="s">
        <v>434</v>
      </c>
      <c r="B28" s="1" t="s">
        <v>497</v>
      </c>
      <c r="AD28" s="19"/>
    </row>
    <row r="29" spans="1:30" ht="15" customHeight="1" x14ac:dyDescent="0.15">
      <c r="A29" s="34"/>
      <c r="B29" s="1" t="s">
        <v>498</v>
      </c>
      <c r="AD29" s="19"/>
    </row>
    <row r="30" spans="1:30" ht="15" customHeight="1" x14ac:dyDescent="0.15">
      <c r="A30" s="34" t="s">
        <v>437</v>
      </c>
      <c r="B30" s="1" t="s">
        <v>499</v>
      </c>
      <c r="AD30" s="19"/>
    </row>
    <row r="31" spans="1:30" ht="15" customHeight="1" x14ac:dyDescent="0.15">
      <c r="A31" s="34" t="s">
        <v>451</v>
      </c>
      <c r="B31" s="1" t="s">
        <v>500</v>
      </c>
      <c r="AD31" s="19"/>
    </row>
    <row r="32" spans="1:30" ht="15" customHeight="1" thickBot="1" x14ac:dyDescent="0.2">
      <c r="A32" s="3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2"/>
    </row>
    <row r="34" spans="1:28" ht="15" customHeight="1" x14ac:dyDescent="0.15">
      <c r="A34" s="1" t="s">
        <v>18</v>
      </c>
    </row>
    <row r="35" spans="1:28" ht="15" customHeight="1" x14ac:dyDescent="0.15">
      <c r="A35" s="147" t="s">
        <v>11</v>
      </c>
      <c r="B35" s="148"/>
      <c r="C35" s="148"/>
      <c r="D35" s="148"/>
      <c r="E35" s="148"/>
      <c r="F35" s="148"/>
      <c r="G35" s="148"/>
      <c r="H35" s="148"/>
      <c r="I35" s="148"/>
      <c r="J35" s="148"/>
      <c r="K35" s="148"/>
      <c r="L35" s="149"/>
      <c r="M35" s="150" t="s">
        <v>12</v>
      </c>
      <c r="N35" s="140"/>
      <c r="O35" s="141"/>
      <c r="P35" s="150" t="s">
        <v>13</v>
      </c>
      <c r="Q35" s="140"/>
      <c r="R35" s="141"/>
      <c r="S35" s="150" t="s">
        <v>14</v>
      </c>
      <c r="T35" s="140"/>
      <c r="U35" s="141"/>
      <c r="V35" s="150" t="s">
        <v>74</v>
      </c>
      <c r="W35" s="140"/>
      <c r="X35" s="140"/>
      <c r="Y35" s="139" t="s">
        <v>15</v>
      </c>
      <c r="Z35" s="140"/>
      <c r="AA35" s="140"/>
      <c r="AB35" s="141"/>
    </row>
    <row r="36" spans="1:28" ht="15" customHeight="1" x14ac:dyDescent="0.15">
      <c r="A36" s="147"/>
      <c r="B36" s="148"/>
      <c r="C36" s="148"/>
      <c r="D36" s="148"/>
      <c r="E36" s="148"/>
      <c r="F36" s="148"/>
      <c r="G36" s="148"/>
      <c r="H36" s="148"/>
      <c r="I36" s="148"/>
      <c r="J36" s="148"/>
      <c r="K36" s="148"/>
      <c r="L36" s="149"/>
      <c r="M36" s="151"/>
      <c r="N36" s="140"/>
      <c r="O36" s="141"/>
      <c r="P36" s="151"/>
      <c r="Q36" s="140"/>
      <c r="R36" s="141"/>
      <c r="S36" s="151"/>
      <c r="T36" s="140"/>
      <c r="U36" s="141"/>
      <c r="V36" s="151"/>
      <c r="W36" s="140"/>
      <c r="X36" s="140"/>
      <c r="Y36" s="139"/>
      <c r="Z36" s="140"/>
      <c r="AA36" s="140"/>
      <c r="AB36" s="141"/>
    </row>
    <row r="37" spans="1:28" ht="15" customHeight="1" x14ac:dyDescent="0.15">
      <c r="A37" s="50" t="s">
        <v>19</v>
      </c>
      <c r="B37" s="51"/>
      <c r="C37" s="52" t="s">
        <v>40</v>
      </c>
      <c r="D37" s="53"/>
      <c r="E37" s="53"/>
      <c r="F37" s="53"/>
      <c r="G37" s="53"/>
      <c r="H37" s="53"/>
      <c r="I37" s="53"/>
      <c r="J37" s="53"/>
      <c r="K37" s="53"/>
      <c r="L37" s="54"/>
      <c r="M37" s="134">
        <f>[1]集計!AV39</f>
        <v>0</v>
      </c>
      <c r="N37" s="122"/>
      <c r="O37" s="115" t="s">
        <v>10</v>
      </c>
      <c r="P37" s="134">
        <f>[1]集計!AW39</f>
        <v>7</v>
      </c>
      <c r="Q37" s="122"/>
      <c r="R37" s="115" t="s">
        <v>10</v>
      </c>
      <c r="S37" s="116">
        <f>[1]集計!AX39</f>
        <v>9</v>
      </c>
      <c r="T37" s="117"/>
      <c r="U37" s="115" t="s">
        <v>10</v>
      </c>
      <c r="V37" s="134">
        <f>[1]集計!AY39</f>
        <v>0</v>
      </c>
      <c r="W37" s="122"/>
      <c r="X37" s="120" t="s">
        <v>10</v>
      </c>
      <c r="Y37" s="121">
        <f>SUM(M37,P37,S37,V37)</f>
        <v>16</v>
      </c>
      <c r="Z37" s="122"/>
      <c r="AA37" s="122"/>
      <c r="AB37" s="115" t="s">
        <v>10</v>
      </c>
    </row>
    <row r="38" spans="1:28" ht="15" customHeight="1" x14ac:dyDescent="0.15">
      <c r="A38" s="50"/>
      <c r="B38" s="51"/>
      <c r="C38" s="52"/>
      <c r="D38" s="53"/>
      <c r="E38" s="53"/>
      <c r="F38" s="53"/>
      <c r="G38" s="53"/>
      <c r="H38" s="53"/>
      <c r="I38" s="53"/>
      <c r="J38" s="53"/>
      <c r="K38" s="53"/>
      <c r="L38" s="54"/>
      <c r="M38" s="135"/>
      <c r="N38" s="136"/>
      <c r="O38" s="115"/>
      <c r="P38" s="135"/>
      <c r="Q38" s="136"/>
      <c r="R38" s="115"/>
      <c r="S38" s="118"/>
      <c r="T38" s="119"/>
      <c r="U38" s="115"/>
      <c r="V38" s="135"/>
      <c r="W38" s="136"/>
      <c r="X38" s="120"/>
      <c r="Y38" s="157"/>
      <c r="Z38" s="136"/>
      <c r="AA38" s="136"/>
      <c r="AB38" s="115"/>
    </row>
    <row r="39" spans="1:28" ht="15" customHeight="1" x14ac:dyDescent="0.15">
      <c r="A39" s="50"/>
      <c r="B39" s="51"/>
      <c r="C39" s="52"/>
      <c r="D39" s="53"/>
      <c r="E39" s="53"/>
      <c r="F39" s="53"/>
      <c r="G39" s="53"/>
      <c r="H39" s="53"/>
      <c r="I39" s="53"/>
      <c r="J39" s="53"/>
      <c r="K39" s="53"/>
      <c r="L39" s="54"/>
      <c r="M39" s="126">
        <v>0</v>
      </c>
      <c r="N39" s="127"/>
      <c r="O39" s="115"/>
      <c r="P39" s="197">
        <v>6</v>
      </c>
      <c r="Q39" s="198"/>
      <c r="R39" s="115"/>
      <c r="S39" s="197">
        <v>8</v>
      </c>
      <c r="T39" s="198"/>
      <c r="U39" s="115"/>
      <c r="V39" s="126">
        <v>1</v>
      </c>
      <c r="W39" s="127"/>
      <c r="X39" s="120"/>
      <c r="Y39" s="161">
        <f>SUM(M39,P39,S39,V39)</f>
        <v>15</v>
      </c>
      <c r="Z39" s="127"/>
      <c r="AA39" s="127"/>
      <c r="AB39" s="115"/>
    </row>
    <row r="40" spans="1:28" ht="15" customHeight="1" x14ac:dyDescent="0.15">
      <c r="A40" s="50" t="s">
        <v>81</v>
      </c>
      <c r="B40" s="51"/>
      <c r="C40" s="52" t="s">
        <v>41</v>
      </c>
      <c r="D40" s="53"/>
      <c r="E40" s="53"/>
      <c r="F40" s="53"/>
      <c r="G40" s="53"/>
      <c r="H40" s="53"/>
      <c r="I40" s="53"/>
      <c r="J40" s="53"/>
      <c r="K40" s="53"/>
      <c r="L40" s="54"/>
      <c r="M40" s="134">
        <f>[1]集計!AV41</f>
        <v>0</v>
      </c>
      <c r="N40" s="122"/>
      <c r="O40" s="115" t="s">
        <v>10</v>
      </c>
      <c r="P40" s="130">
        <f>[1]集計!AW41</f>
        <v>11</v>
      </c>
      <c r="Q40" s="131"/>
      <c r="R40" s="115" t="s">
        <v>10</v>
      </c>
      <c r="S40" s="130">
        <f>[1]集計!AX41</f>
        <v>5</v>
      </c>
      <c r="T40" s="131"/>
      <c r="U40" s="115" t="s">
        <v>10</v>
      </c>
      <c r="V40" s="134">
        <f>[1]集計!AY41</f>
        <v>0</v>
      </c>
      <c r="W40" s="122"/>
      <c r="X40" s="120" t="s">
        <v>10</v>
      </c>
      <c r="Y40" s="121">
        <f>SUM(M40,P40,S40,V40)</f>
        <v>16</v>
      </c>
      <c r="Z40" s="122"/>
      <c r="AA40" s="122"/>
      <c r="AB40" s="115" t="s">
        <v>10</v>
      </c>
    </row>
    <row r="41" spans="1:28" ht="15" customHeight="1" x14ac:dyDescent="0.15">
      <c r="A41" s="50"/>
      <c r="B41" s="51"/>
      <c r="C41" s="52"/>
      <c r="D41" s="53"/>
      <c r="E41" s="53"/>
      <c r="F41" s="53"/>
      <c r="G41" s="53"/>
      <c r="H41" s="53"/>
      <c r="I41" s="53"/>
      <c r="J41" s="53"/>
      <c r="K41" s="53"/>
      <c r="L41" s="54"/>
      <c r="M41" s="135"/>
      <c r="N41" s="136"/>
      <c r="O41" s="115"/>
      <c r="P41" s="132"/>
      <c r="Q41" s="133"/>
      <c r="R41" s="115"/>
      <c r="S41" s="132"/>
      <c r="T41" s="133"/>
      <c r="U41" s="115"/>
      <c r="V41" s="135"/>
      <c r="W41" s="136"/>
      <c r="X41" s="120"/>
      <c r="Y41" s="157"/>
      <c r="Z41" s="136"/>
      <c r="AA41" s="136"/>
      <c r="AB41" s="115"/>
    </row>
    <row r="42" spans="1:28" ht="15" customHeight="1" x14ac:dyDescent="0.15">
      <c r="A42" s="50"/>
      <c r="B42" s="51"/>
      <c r="C42" s="52"/>
      <c r="D42" s="53"/>
      <c r="E42" s="53"/>
      <c r="F42" s="53"/>
      <c r="G42" s="53"/>
      <c r="H42" s="53"/>
      <c r="I42" s="53"/>
      <c r="J42" s="53"/>
      <c r="K42" s="53"/>
      <c r="L42" s="54"/>
      <c r="M42" s="126">
        <v>0</v>
      </c>
      <c r="N42" s="127"/>
      <c r="O42" s="115"/>
      <c r="P42" s="126">
        <v>6</v>
      </c>
      <c r="Q42" s="127"/>
      <c r="R42" s="115"/>
      <c r="S42" s="126">
        <v>6</v>
      </c>
      <c r="T42" s="127"/>
      <c r="U42" s="115"/>
      <c r="V42" s="126">
        <v>3</v>
      </c>
      <c r="W42" s="127"/>
      <c r="X42" s="120"/>
      <c r="Y42" s="161">
        <f>SUM(M42,P42,S42,V42)</f>
        <v>15</v>
      </c>
      <c r="Z42" s="127"/>
      <c r="AA42" s="127"/>
      <c r="AB42" s="115"/>
    </row>
    <row r="43" spans="1:28" ht="15" customHeight="1" x14ac:dyDescent="0.15">
      <c r="A43" s="50" t="s">
        <v>82</v>
      </c>
      <c r="B43" s="51"/>
      <c r="C43" s="52" t="s">
        <v>42</v>
      </c>
      <c r="D43" s="53"/>
      <c r="E43" s="53"/>
      <c r="F43" s="53"/>
      <c r="G43" s="53"/>
      <c r="H43" s="53"/>
      <c r="I43" s="53"/>
      <c r="J43" s="53"/>
      <c r="K43" s="53"/>
      <c r="L43" s="54"/>
      <c r="M43" s="134">
        <f>[1]集計!AV43</f>
        <v>0</v>
      </c>
      <c r="N43" s="122"/>
      <c r="O43" s="115" t="s">
        <v>10</v>
      </c>
      <c r="P43" s="111">
        <f>[1]集計!AW43</f>
        <v>3</v>
      </c>
      <c r="Q43" s="112"/>
      <c r="R43" s="115" t="s">
        <v>10</v>
      </c>
      <c r="S43" s="111">
        <f>[1]集計!AX43</f>
        <v>13</v>
      </c>
      <c r="T43" s="112"/>
      <c r="U43" s="115" t="s">
        <v>10</v>
      </c>
      <c r="V43" s="134">
        <f>[1]集計!AY43</f>
        <v>0</v>
      </c>
      <c r="W43" s="122"/>
      <c r="X43" s="120" t="s">
        <v>10</v>
      </c>
      <c r="Y43" s="121">
        <f>SUM(M43,P43,S43,V43)</f>
        <v>16</v>
      </c>
      <c r="Z43" s="122"/>
      <c r="AA43" s="122"/>
      <c r="AB43" s="115" t="s">
        <v>10</v>
      </c>
    </row>
    <row r="44" spans="1:28" ht="15" customHeight="1" x14ac:dyDescent="0.15">
      <c r="A44" s="50"/>
      <c r="B44" s="51"/>
      <c r="C44" s="52"/>
      <c r="D44" s="53"/>
      <c r="E44" s="53"/>
      <c r="F44" s="53"/>
      <c r="G44" s="53"/>
      <c r="H44" s="53"/>
      <c r="I44" s="53"/>
      <c r="J44" s="53"/>
      <c r="K44" s="53"/>
      <c r="L44" s="54"/>
      <c r="M44" s="135"/>
      <c r="N44" s="136"/>
      <c r="O44" s="115"/>
      <c r="P44" s="113"/>
      <c r="Q44" s="114"/>
      <c r="R44" s="115"/>
      <c r="S44" s="113"/>
      <c r="T44" s="114"/>
      <c r="U44" s="115"/>
      <c r="V44" s="135"/>
      <c r="W44" s="136"/>
      <c r="X44" s="120"/>
      <c r="Y44" s="157"/>
      <c r="Z44" s="136"/>
      <c r="AA44" s="136"/>
      <c r="AB44" s="115"/>
    </row>
    <row r="45" spans="1:28" ht="15" customHeight="1" x14ac:dyDescent="0.15">
      <c r="A45" s="50"/>
      <c r="B45" s="51"/>
      <c r="C45" s="52"/>
      <c r="D45" s="53"/>
      <c r="E45" s="53"/>
      <c r="F45" s="53"/>
      <c r="G45" s="53"/>
      <c r="H45" s="53"/>
      <c r="I45" s="53"/>
      <c r="J45" s="53"/>
      <c r="K45" s="53"/>
      <c r="L45" s="54"/>
      <c r="M45" s="126">
        <v>0</v>
      </c>
      <c r="N45" s="127"/>
      <c r="O45" s="115"/>
      <c r="P45" s="126">
        <v>6</v>
      </c>
      <c r="Q45" s="127"/>
      <c r="R45" s="115"/>
      <c r="S45" s="126">
        <v>8</v>
      </c>
      <c r="T45" s="127"/>
      <c r="U45" s="115"/>
      <c r="V45" s="126">
        <v>1</v>
      </c>
      <c r="W45" s="127"/>
      <c r="X45" s="120"/>
      <c r="Y45" s="161">
        <f>SUM(M45,P45,S45,V45)</f>
        <v>15</v>
      </c>
      <c r="Z45" s="127"/>
      <c r="AA45" s="127"/>
      <c r="AB45" s="115"/>
    </row>
    <row r="46" spans="1:28" ht="15" customHeight="1" x14ac:dyDescent="0.15">
      <c r="A46" s="50" t="s">
        <v>83</v>
      </c>
      <c r="B46" s="51"/>
      <c r="C46" s="52" t="s">
        <v>43</v>
      </c>
      <c r="D46" s="53"/>
      <c r="E46" s="53"/>
      <c r="F46" s="53"/>
      <c r="G46" s="53"/>
      <c r="H46" s="53"/>
      <c r="I46" s="53"/>
      <c r="J46" s="53"/>
      <c r="K46" s="53"/>
      <c r="L46" s="54"/>
      <c r="M46" s="134">
        <f>[1]集計!AV45</f>
        <v>0</v>
      </c>
      <c r="N46" s="122"/>
      <c r="O46" s="115" t="s">
        <v>10</v>
      </c>
      <c r="P46" s="134">
        <f>[1]集計!AW45</f>
        <v>1</v>
      </c>
      <c r="Q46" s="122"/>
      <c r="R46" s="115" t="s">
        <v>10</v>
      </c>
      <c r="S46" s="134">
        <f>[1]集計!AX45</f>
        <v>10</v>
      </c>
      <c r="T46" s="122"/>
      <c r="U46" s="115" t="s">
        <v>10</v>
      </c>
      <c r="V46" s="116">
        <f>[1]集計!AY45</f>
        <v>5</v>
      </c>
      <c r="W46" s="117"/>
      <c r="X46" s="120" t="s">
        <v>10</v>
      </c>
      <c r="Y46" s="121">
        <f>SUM(M46,P46,S46,V46)</f>
        <v>16</v>
      </c>
      <c r="Z46" s="122"/>
      <c r="AA46" s="122"/>
      <c r="AB46" s="115" t="s">
        <v>10</v>
      </c>
    </row>
    <row r="47" spans="1:28" ht="15" customHeight="1" x14ac:dyDescent="0.15">
      <c r="A47" s="50"/>
      <c r="B47" s="51"/>
      <c r="C47" s="52"/>
      <c r="D47" s="53"/>
      <c r="E47" s="53"/>
      <c r="F47" s="53"/>
      <c r="G47" s="53"/>
      <c r="H47" s="53"/>
      <c r="I47" s="53"/>
      <c r="J47" s="53"/>
      <c r="K47" s="53"/>
      <c r="L47" s="54"/>
      <c r="M47" s="135"/>
      <c r="N47" s="136"/>
      <c r="O47" s="115"/>
      <c r="P47" s="135"/>
      <c r="Q47" s="136"/>
      <c r="R47" s="115"/>
      <c r="S47" s="135"/>
      <c r="T47" s="136"/>
      <c r="U47" s="115"/>
      <c r="V47" s="118"/>
      <c r="W47" s="119"/>
      <c r="X47" s="120"/>
      <c r="Y47" s="157"/>
      <c r="Z47" s="136"/>
      <c r="AA47" s="136"/>
      <c r="AB47" s="125"/>
    </row>
    <row r="48" spans="1:28" ht="15" customHeight="1" x14ac:dyDescent="0.15">
      <c r="A48" s="50"/>
      <c r="B48" s="51"/>
      <c r="C48" s="52"/>
      <c r="D48" s="53"/>
      <c r="E48" s="53"/>
      <c r="F48" s="53"/>
      <c r="G48" s="53"/>
      <c r="H48" s="53"/>
      <c r="I48" s="53"/>
      <c r="J48" s="53"/>
      <c r="K48" s="53"/>
      <c r="L48" s="54"/>
      <c r="M48" s="126">
        <v>0</v>
      </c>
      <c r="N48" s="127"/>
      <c r="O48" s="115"/>
      <c r="P48" s="197">
        <v>2</v>
      </c>
      <c r="Q48" s="198"/>
      <c r="R48" s="115"/>
      <c r="S48" s="126">
        <v>10</v>
      </c>
      <c r="T48" s="127"/>
      <c r="U48" s="115"/>
      <c r="V48" s="126">
        <v>3</v>
      </c>
      <c r="W48" s="127"/>
      <c r="X48" s="120"/>
      <c r="Y48" s="161">
        <f>SUM(M48,P48,S48,V48)</f>
        <v>15</v>
      </c>
      <c r="Z48" s="127"/>
      <c r="AA48" s="127"/>
      <c r="AB48" s="115"/>
    </row>
    <row r="50" spans="1:30" ht="15" customHeight="1" x14ac:dyDescent="0.15">
      <c r="A50" s="50" t="s">
        <v>24</v>
      </c>
      <c r="B50" s="103"/>
      <c r="C50" s="103"/>
      <c r="D50" s="103"/>
      <c r="E50" s="103"/>
      <c r="F50" s="51"/>
      <c r="G50" s="2"/>
      <c r="H50" s="8" t="s">
        <v>26</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29" t="s">
        <v>95</v>
      </c>
      <c r="B51" s="1" t="s">
        <v>194</v>
      </c>
      <c r="AD51" s="5"/>
    </row>
    <row r="52" spans="1:30" ht="15" customHeight="1" x14ac:dyDescent="0.15">
      <c r="A52" s="29" t="s">
        <v>95</v>
      </c>
      <c r="B52" s="1" t="s">
        <v>196</v>
      </c>
      <c r="AD52" s="5"/>
    </row>
    <row r="53" spans="1:30" ht="15" customHeight="1" x14ac:dyDescent="0.15">
      <c r="A53" s="29"/>
      <c r="B53" s="1" t="s">
        <v>197</v>
      </c>
      <c r="AD53" s="5"/>
    </row>
    <row r="54" spans="1:30" ht="15" customHeight="1" x14ac:dyDescent="0.15">
      <c r="A54" s="29"/>
      <c r="B54" s="1" t="s">
        <v>198</v>
      </c>
      <c r="AD54" s="5"/>
    </row>
    <row r="55" spans="1:30" ht="15" customHeight="1" x14ac:dyDescent="0.15">
      <c r="A55" s="29" t="s">
        <v>95</v>
      </c>
      <c r="B55" s="1" t="s">
        <v>402</v>
      </c>
      <c r="AD55" s="5"/>
    </row>
    <row r="56" spans="1:30" ht="15" customHeight="1" x14ac:dyDescent="0.15">
      <c r="A56" s="29"/>
      <c r="B56" s="1" t="s">
        <v>403</v>
      </c>
      <c r="AD56" s="5"/>
    </row>
    <row r="57" spans="1:30" ht="15" customHeight="1" x14ac:dyDescent="0.15">
      <c r="A57" s="29" t="s">
        <v>95</v>
      </c>
      <c r="B57" s="1" t="s">
        <v>244</v>
      </c>
      <c r="AD57" s="5"/>
    </row>
    <row r="58" spans="1:30" ht="15" customHeight="1" x14ac:dyDescent="0.15">
      <c r="A58" s="29"/>
      <c r="B58" s="1" t="s">
        <v>245</v>
      </c>
      <c r="AD58" s="5"/>
    </row>
    <row r="59" spans="1:30" ht="15" customHeight="1" x14ac:dyDescent="0.15">
      <c r="A59" s="29" t="s">
        <v>95</v>
      </c>
      <c r="B59" s="1" t="s">
        <v>206</v>
      </c>
      <c r="AD59" s="5"/>
    </row>
    <row r="60" spans="1:30" ht="15" customHeight="1" x14ac:dyDescent="0.15">
      <c r="A60" s="29"/>
      <c r="B60" s="1" t="s">
        <v>207</v>
      </c>
      <c r="AD60" s="5"/>
    </row>
    <row r="61" spans="1:30" ht="15" customHeight="1" x14ac:dyDescent="0.15">
      <c r="A61" s="29" t="s">
        <v>95</v>
      </c>
      <c r="B61" s="1" t="s">
        <v>208</v>
      </c>
      <c r="AD61" s="5"/>
    </row>
    <row r="62" spans="1:30" ht="15" customHeight="1" x14ac:dyDescent="0.15">
      <c r="A62" s="29" t="s">
        <v>95</v>
      </c>
      <c r="B62" s="1" t="s">
        <v>212</v>
      </c>
      <c r="AD62" s="5"/>
    </row>
    <row r="63" spans="1:30" ht="15" customHeight="1" x14ac:dyDescent="0.15">
      <c r="A63" s="29" t="s">
        <v>95</v>
      </c>
      <c r="B63" s="1" t="s">
        <v>246</v>
      </c>
      <c r="AD63" s="5"/>
    </row>
    <row r="64" spans="1:30" ht="15" customHeight="1" x14ac:dyDescent="0.15">
      <c r="A64" s="30"/>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7"/>
    </row>
    <row r="67" spans="1:30" ht="15" customHeight="1" x14ac:dyDescent="0.15">
      <c r="A67" s="50" t="s">
        <v>25</v>
      </c>
      <c r="B67" s="103"/>
      <c r="C67" s="103"/>
      <c r="D67" s="103"/>
      <c r="E67" s="103"/>
      <c r="F67" s="51"/>
      <c r="G67" s="2"/>
      <c r="H67" s="8" t="s">
        <v>26</v>
      </c>
      <c r="I67" s="2"/>
      <c r="J67" s="2"/>
      <c r="K67" s="2"/>
      <c r="L67" s="2"/>
      <c r="M67" s="2"/>
      <c r="N67" s="2"/>
      <c r="O67" s="2"/>
      <c r="P67" s="2"/>
      <c r="Q67" s="2"/>
      <c r="R67" s="2"/>
      <c r="S67" s="2"/>
      <c r="T67" s="2"/>
      <c r="U67" s="2"/>
      <c r="V67" s="2"/>
      <c r="W67" s="2"/>
      <c r="X67" s="2"/>
      <c r="Y67" s="2"/>
      <c r="Z67" s="2"/>
      <c r="AA67" s="2"/>
      <c r="AB67" s="2"/>
      <c r="AC67" s="2"/>
      <c r="AD67" s="3"/>
    </row>
    <row r="68" spans="1:30" ht="15" customHeight="1" x14ac:dyDescent="0.15">
      <c r="A68" s="29" t="s">
        <v>95</v>
      </c>
      <c r="B68" s="1" t="s">
        <v>195</v>
      </c>
      <c r="C68" s="9"/>
      <c r="D68" s="9"/>
      <c r="E68" s="9"/>
      <c r="F68" s="9"/>
      <c r="AD68" s="5"/>
    </row>
    <row r="69" spans="1:30" ht="15" customHeight="1" x14ac:dyDescent="0.15">
      <c r="A69" s="29" t="s">
        <v>95</v>
      </c>
      <c r="B69" s="1" t="s">
        <v>247</v>
      </c>
      <c r="C69" s="9"/>
      <c r="D69" s="9"/>
      <c r="E69" s="9"/>
      <c r="F69" s="9"/>
      <c r="AD69" s="5"/>
    </row>
    <row r="70" spans="1:30" ht="15" customHeight="1" x14ac:dyDescent="0.15">
      <c r="A70" s="29"/>
      <c r="B70" s="1" t="s">
        <v>248</v>
      </c>
      <c r="C70" s="9"/>
      <c r="D70" s="9"/>
      <c r="E70" s="9"/>
      <c r="F70" s="9"/>
      <c r="AD70" s="5"/>
    </row>
    <row r="71" spans="1:30" ht="15" customHeight="1" x14ac:dyDescent="0.15">
      <c r="A71" s="29" t="s">
        <v>95</v>
      </c>
      <c r="B71" s="1" t="s">
        <v>249</v>
      </c>
      <c r="C71" s="9"/>
      <c r="D71" s="9"/>
      <c r="E71" s="9"/>
      <c r="F71" s="9"/>
      <c r="AD71" s="5"/>
    </row>
    <row r="72" spans="1:30" ht="15" customHeight="1" x14ac:dyDescent="0.15">
      <c r="A72" s="29"/>
      <c r="B72" s="1" t="s">
        <v>202</v>
      </c>
      <c r="AD72" s="5"/>
    </row>
    <row r="73" spans="1:30" ht="15" customHeight="1" x14ac:dyDescent="0.15">
      <c r="A73" s="29" t="s">
        <v>95</v>
      </c>
      <c r="B73" s="1" t="s">
        <v>203</v>
      </c>
      <c r="AD73" s="5"/>
    </row>
    <row r="74" spans="1:30" ht="15" customHeight="1" x14ac:dyDescent="0.15">
      <c r="A74" s="29"/>
      <c r="B74" s="1" t="s">
        <v>204</v>
      </c>
      <c r="AD74" s="5"/>
    </row>
    <row r="75" spans="1:30" ht="15" customHeight="1" x14ac:dyDescent="0.15">
      <c r="A75" s="29" t="s">
        <v>95</v>
      </c>
      <c r="B75" s="1" t="s">
        <v>250</v>
      </c>
      <c r="AD75" s="5"/>
    </row>
    <row r="76" spans="1:30" ht="15" customHeight="1" x14ac:dyDescent="0.15">
      <c r="A76" s="29" t="s">
        <v>95</v>
      </c>
      <c r="B76" s="1" t="s">
        <v>211</v>
      </c>
      <c r="AD76" s="5"/>
    </row>
    <row r="77" spans="1:30" ht="15" customHeight="1" x14ac:dyDescent="0.15">
      <c r="A77" s="29" t="s">
        <v>95</v>
      </c>
      <c r="B77" s="1" t="s">
        <v>251</v>
      </c>
      <c r="AD77" s="5"/>
    </row>
    <row r="78" spans="1:30" ht="15" customHeight="1" x14ac:dyDescent="0.15">
      <c r="A78" s="29" t="s">
        <v>95</v>
      </c>
      <c r="B78" s="1" t="s">
        <v>215</v>
      </c>
      <c r="AD78" s="5"/>
    </row>
    <row r="79" spans="1:30" ht="15" customHeight="1" x14ac:dyDescent="0.15">
      <c r="A79" s="29"/>
      <c r="B79" s="1" t="s">
        <v>216</v>
      </c>
      <c r="AD79" s="5"/>
    </row>
    <row r="80" spans="1:30" ht="15" customHeight="1" x14ac:dyDescent="0.15">
      <c r="A80" s="29" t="s">
        <v>95</v>
      </c>
      <c r="B80" s="1" t="s">
        <v>367</v>
      </c>
      <c r="AD80" s="5"/>
    </row>
    <row r="81" spans="1:30" ht="15" customHeight="1" x14ac:dyDescent="0.15">
      <c r="A81" s="30"/>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7"/>
    </row>
    <row r="83" spans="1:30" ht="15" customHeight="1" x14ac:dyDescent="0.15">
      <c r="A83" s="50" t="s">
        <v>120</v>
      </c>
      <c r="B83" s="103"/>
      <c r="C83" s="103"/>
      <c r="D83" s="103"/>
      <c r="E83" s="103"/>
      <c r="F83" s="103"/>
      <c r="G83" s="103"/>
      <c r="H83" s="103"/>
      <c r="I83" s="103"/>
      <c r="J83" s="103"/>
      <c r="K83" s="103"/>
      <c r="L83" s="103"/>
      <c r="M83" s="103"/>
      <c r="N83" s="51"/>
      <c r="O83" s="2"/>
      <c r="P83" s="2"/>
      <c r="Q83" s="2"/>
      <c r="R83" s="2"/>
      <c r="S83" s="2"/>
      <c r="T83" s="2"/>
      <c r="U83" s="2"/>
      <c r="V83" s="2"/>
      <c r="W83" s="2"/>
      <c r="X83" s="2"/>
      <c r="Y83" s="2"/>
      <c r="Z83" s="2"/>
      <c r="AA83" s="2"/>
      <c r="AB83" s="2"/>
      <c r="AC83" s="2"/>
      <c r="AD83" s="3"/>
    </row>
    <row r="84" spans="1:30" ht="15" customHeight="1" x14ac:dyDescent="0.15">
      <c r="A84" s="29" t="s">
        <v>95</v>
      </c>
      <c r="B84" s="1" t="s">
        <v>199</v>
      </c>
      <c r="AD84" s="5"/>
    </row>
    <row r="85" spans="1:30" ht="15" customHeight="1" x14ac:dyDescent="0.15">
      <c r="A85" s="29" t="s">
        <v>95</v>
      </c>
      <c r="B85" s="1" t="s">
        <v>200</v>
      </c>
      <c r="AD85" s="5"/>
    </row>
    <row r="86" spans="1:30" ht="15" customHeight="1" x14ac:dyDescent="0.15">
      <c r="A86" s="29" t="s">
        <v>95</v>
      </c>
      <c r="B86" s="1" t="s">
        <v>252</v>
      </c>
      <c r="AD86" s="5"/>
    </row>
    <row r="87" spans="1:30" ht="15" customHeight="1" x14ac:dyDescent="0.15">
      <c r="A87" s="29"/>
      <c r="B87" s="1" t="s">
        <v>201</v>
      </c>
      <c r="AD87" s="5"/>
    </row>
    <row r="88" spans="1:30" ht="15" customHeight="1" x14ac:dyDescent="0.15">
      <c r="A88" s="29" t="s">
        <v>95</v>
      </c>
      <c r="B88" s="1" t="s">
        <v>253</v>
      </c>
      <c r="AD88" s="5"/>
    </row>
    <row r="89" spans="1:30" ht="15" customHeight="1" x14ac:dyDescent="0.15">
      <c r="A89" s="29" t="s">
        <v>95</v>
      </c>
      <c r="B89" s="1" t="s">
        <v>214</v>
      </c>
      <c r="AD89" s="5"/>
    </row>
    <row r="90" spans="1:30" ht="15" customHeight="1" x14ac:dyDescent="0.15">
      <c r="A90" s="29" t="s">
        <v>95</v>
      </c>
      <c r="B90" s="1" t="s">
        <v>254</v>
      </c>
      <c r="AD90" s="5"/>
    </row>
    <row r="91" spans="1:30" ht="15" customHeight="1" x14ac:dyDescent="0.15">
      <c r="A91" s="29" t="s">
        <v>95</v>
      </c>
      <c r="B91" s="1" t="s">
        <v>205</v>
      </c>
      <c r="AD91" s="5"/>
    </row>
    <row r="92" spans="1:30" ht="15" customHeight="1" x14ac:dyDescent="0.15">
      <c r="A92" s="29" t="s">
        <v>95</v>
      </c>
      <c r="B92" s="1" t="s">
        <v>209</v>
      </c>
      <c r="AD92" s="5"/>
    </row>
    <row r="93" spans="1:30" ht="15" customHeight="1" x14ac:dyDescent="0.15">
      <c r="A93" s="29" t="s">
        <v>95</v>
      </c>
      <c r="B93" s="1" t="s">
        <v>210</v>
      </c>
      <c r="AD93" s="5"/>
    </row>
    <row r="94" spans="1:30" ht="15" customHeight="1" x14ac:dyDescent="0.15">
      <c r="A94" s="29" t="s">
        <v>95</v>
      </c>
      <c r="B94" s="1" t="s">
        <v>368</v>
      </c>
      <c r="AD94" s="5"/>
    </row>
    <row r="95" spans="1:30" ht="15" customHeight="1" x14ac:dyDescent="0.15">
      <c r="A95" s="29" t="s">
        <v>95</v>
      </c>
      <c r="B95" s="1" t="s">
        <v>213</v>
      </c>
      <c r="AD95" s="5"/>
    </row>
    <row r="96" spans="1:30" ht="15" customHeight="1" x14ac:dyDescent="0.15">
      <c r="A96" s="30"/>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7"/>
    </row>
    <row r="97" spans="1:30" ht="15" customHeight="1" thickBot="1" x14ac:dyDescent="0.2"/>
    <row r="98" spans="1:30" ht="15" customHeight="1" x14ac:dyDescent="0.15">
      <c r="A98" s="104" t="s">
        <v>414</v>
      </c>
      <c r="B98" s="105"/>
      <c r="C98" s="105"/>
      <c r="D98" s="105"/>
      <c r="E98" s="105"/>
      <c r="F98" s="105"/>
      <c r="G98" s="105"/>
      <c r="H98" s="105"/>
      <c r="I98" s="105"/>
      <c r="J98" s="106"/>
      <c r="K98" s="15"/>
      <c r="L98" s="16" t="s">
        <v>27</v>
      </c>
      <c r="M98" s="15"/>
      <c r="N98" s="15"/>
      <c r="O98" s="15"/>
      <c r="P98" s="15"/>
      <c r="Q98" s="15"/>
      <c r="R98" s="15"/>
      <c r="S98" s="15"/>
      <c r="T98" s="15"/>
      <c r="U98" s="15"/>
      <c r="V98" s="15"/>
      <c r="W98" s="15"/>
      <c r="X98" s="15"/>
      <c r="Y98" s="15"/>
      <c r="Z98" s="15"/>
      <c r="AA98" s="15"/>
      <c r="AB98" s="15"/>
      <c r="AC98" s="15"/>
      <c r="AD98" s="17"/>
    </row>
    <row r="99" spans="1:30" ht="15" customHeight="1" x14ac:dyDescent="0.15">
      <c r="A99" s="34" t="s">
        <v>95</v>
      </c>
      <c r="B99" s="1" t="s">
        <v>501</v>
      </c>
      <c r="AD99" s="19"/>
    </row>
    <row r="100" spans="1:30" ht="15" customHeight="1" x14ac:dyDescent="0.15">
      <c r="A100" s="34" t="s">
        <v>528</v>
      </c>
      <c r="B100" s="1" t="s">
        <v>529</v>
      </c>
      <c r="AD100" s="19"/>
    </row>
    <row r="101" spans="1:30" ht="15" customHeight="1" x14ac:dyDescent="0.15">
      <c r="A101" s="34" t="s">
        <v>576</v>
      </c>
      <c r="B101" s="1" t="s">
        <v>581</v>
      </c>
      <c r="AD101" s="19"/>
    </row>
    <row r="102" spans="1:30" ht="15" customHeight="1" thickBot="1" x14ac:dyDescent="0.2">
      <c r="A102" s="3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2"/>
    </row>
  </sheetData>
  <mergeCells count="116">
    <mergeCell ref="A40:B42"/>
    <mergeCell ref="C40:L42"/>
    <mergeCell ref="M40:N41"/>
    <mergeCell ref="O40:O42"/>
    <mergeCell ref="P40:Q41"/>
    <mergeCell ref="A37:B39"/>
    <mergeCell ref="C37:L39"/>
    <mergeCell ref="O37:O39"/>
    <mergeCell ref="R37:R39"/>
    <mergeCell ref="M37:N38"/>
    <mergeCell ref="P37:Q38"/>
    <mergeCell ref="R40:R42"/>
    <mergeCell ref="A11:B13"/>
    <mergeCell ref="C11:L13"/>
    <mergeCell ref="O11:O13"/>
    <mergeCell ref="R11:R13"/>
    <mergeCell ref="U11:U13"/>
    <mergeCell ref="X11:X13"/>
    <mergeCell ref="A15:K15"/>
    <mergeCell ref="A19:K19"/>
    <mergeCell ref="A35:L36"/>
    <mergeCell ref="M35:O36"/>
    <mergeCell ref="P35:R36"/>
    <mergeCell ref="S35:U36"/>
    <mergeCell ref="V35:X3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9:W39"/>
    <mergeCell ref="Y39:AA39"/>
    <mergeCell ref="M11:N12"/>
    <mergeCell ref="P11:Q12"/>
    <mergeCell ref="S11:T12"/>
    <mergeCell ref="Y11:AA12"/>
    <mergeCell ref="M13:N13"/>
    <mergeCell ref="P13:Q13"/>
    <mergeCell ref="S13:T13"/>
    <mergeCell ref="Y13:AA13"/>
    <mergeCell ref="V11:W12"/>
    <mergeCell ref="V13:W13"/>
    <mergeCell ref="Y35:AB36"/>
    <mergeCell ref="U37:U39"/>
    <mergeCell ref="P39:Q39"/>
    <mergeCell ref="S39:T39"/>
    <mergeCell ref="X37:X39"/>
    <mergeCell ref="AB37:AB39"/>
    <mergeCell ref="S37:T38"/>
    <mergeCell ref="V37:W38"/>
    <mergeCell ref="Y37:AA38"/>
    <mergeCell ref="M39:N39"/>
    <mergeCell ref="Y48:AA48"/>
    <mergeCell ref="S40:T41"/>
    <mergeCell ref="U40:U42"/>
    <mergeCell ref="V40:W41"/>
    <mergeCell ref="X40:X42"/>
    <mergeCell ref="Y40:AA41"/>
    <mergeCell ref="AB40:AB42"/>
    <mergeCell ref="M42:N42"/>
    <mergeCell ref="P42:Q42"/>
    <mergeCell ref="S42:T42"/>
    <mergeCell ref="V42:W42"/>
    <mergeCell ref="Y42:AA42"/>
    <mergeCell ref="M48:N48"/>
    <mergeCell ref="P48:Q48"/>
    <mergeCell ref="S48:T48"/>
    <mergeCell ref="V48:W48"/>
    <mergeCell ref="A43:B45"/>
    <mergeCell ref="C43:L45"/>
    <mergeCell ref="M43:N44"/>
    <mergeCell ref="O43:O45"/>
    <mergeCell ref="P43:Q44"/>
    <mergeCell ref="R43:R45"/>
    <mergeCell ref="S43:T44"/>
    <mergeCell ref="U43:U45"/>
    <mergeCell ref="V43:W44"/>
    <mergeCell ref="A50:F50"/>
    <mergeCell ref="A67:F67"/>
    <mergeCell ref="A83:N83"/>
    <mergeCell ref="A98:J98"/>
    <mergeCell ref="X43:X45"/>
    <mergeCell ref="Y43:AA44"/>
    <mergeCell ref="AB43:AB45"/>
    <mergeCell ref="M45:N45"/>
    <mergeCell ref="P45:Q45"/>
    <mergeCell ref="S45:T45"/>
    <mergeCell ref="V45:W45"/>
    <mergeCell ref="Y45:AA45"/>
    <mergeCell ref="A46:B48"/>
    <mergeCell ref="C46:L48"/>
    <mergeCell ref="M46:N47"/>
    <mergeCell ref="O46:O48"/>
    <mergeCell ref="P46:Q47"/>
    <mergeCell ref="R46:R48"/>
    <mergeCell ref="S46:T47"/>
    <mergeCell ref="U46:U48"/>
    <mergeCell ref="V46:W47"/>
    <mergeCell ref="X46:X48"/>
    <mergeCell ref="Y46:AA47"/>
    <mergeCell ref="AB46:AB48"/>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D98"/>
  <sheetViews>
    <sheetView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11</v>
      </c>
      <c r="V2" s="186" t="s">
        <v>4</v>
      </c>
      <c r="W2" s="186">
        <v>9</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44</v>
      </c>
      <c r="B5" s="186"/>
      <c r="C5" s="186"/>
      <c r="D5" s="186"/>
      <c r="E5" s="186"/>
      <c r="F5" s="186"/>
      <c r="G5" s="186"/>
      <c r="H5" s="186"/>
      <c r="I5" s="186"/>
      <c r="J5" s="186"/>
      <c r="K5" s="162"/>
      <c r="N5" s="97" t="s">
        <v>7</v>
      </c>
      <c r="O5" s="186"/>
      <c r="P5" s="162"/>
      <c r="Q5" s="188" t="str">
        <f>'１初期支援'!Q5:AD6</f>
        <v>16名</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71</v>
      </c>
      <c r="N9" s="179"/>
      <c r="O9" s="180"/>
      <c r="P9" s="178" t="s">
        <v>72</v>
      </c>
      <c r="Q9" s="179"/>
      <c r="R9" s="180"/>
      <c r="S9" s="178" t="s">
        <v>73</v>
      </c>
      <c r="T9" s="179"/>
      <c r="U9" s="180"/>
      <c r="V9" s="178" t="s">
        <v>75</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34">
        <f>集計!AV47</f>
        <v>2</v>
      </c>
      <c r="N11" s="122"/>
      <c r="O11" s="125" t="s">
        <v>10</v>
      </c>
      <c r="P11" s="134">
        <f>集計!AW47</f>
        <v>9</v>
      </c>
      <c r="Q11" s="122"/>
      <c r="R11" s="125" t="s">
        <v>10</v>
      </c>
      <c r="S11" s="116">
        <f>集計!AX47</f>
        <v>5</v>
      </c>
      <c r="T11" s="117"/>
      <c r="U11" s="125" t="s">
        <v>10</v>
      </c>
      <c r="V11" s="130">
        <f>集計!AY47</f>
        <v>0</v>
      </c>
      <c r="W11" s="131"/>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96"/>
      <c r="N12" s="124"/>
      <c r="O12" s="152"/>
      <c r="P12" s="196"/>
      <c r="Q12" s="124"/>
      <c r="R12" s="152"/>
      <c r="S12" s="199"/>
      <c r="T12" s="200"/>
      <c r="U12" s="152"/>
      <c r="V12" s="201"/>
      <c r="W12" s="202"/>
      <c r="X12" s="155"/>
      <c r="Y12" s="157"/>
      <c r="Z12" s="136"/>
      <c r="AA12" s="136"/>
      <c r="AB12" s="152"/>
    </row>
    <row r="13" spans="1:30" ht="15" customHeight="1" x14ac:dyDescent="0.15">
      <c r="A13" s="71"/>
      <c r="B13" s="72"/>
      <c r="C13" s="169"/>
      <c r="D13" s="170"/>
      <c r="E13" s="170"/>
      <c r="F13" s="170"/>
      <c r="G13" s="170"/>
      <c r="H13" s="170"/>
      <c r="I13" s="170"/>
      <c r="J13" s="170"/>
      <c r="K13" s="170"/>
      <c r="L13" s="171"/>
      <c r="M13" s="160">
        <v>1</v>
      </c>
      <c r="N13" s="129"/>
      <c r="O13" s="153"/>
      <c r="P13" s="160">
        <v>9</v>
      </c>
      <c r="Q13" s="129"/>
      <c r="R13" s="153"/>
      <c r="S13" s="160">
        <v>3</v>
      </c>
      <c r="T13" s="129"/>
      <c r="U13" s="153"/>
      <c r="V13" s="160">
        <v>2</v>
      </c>
      <c r="W13" s="129"/>
      <c r="X13" s="156"/>
      <c r="Y13" s="161">
        <f>SUM(M13,P13,S13,V13)</f>
        <v>15</v>
      </c>
      <c r="Z13" s="127"/>
      <c r="AA13" s="127"/>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28" t="s">
        <v>95</v>
      </c>
      <c r="B16" s="1" t="s">
        <v>107</v>
      </c>
      <c r="AD16" s="5"/>
    </row>
    <row r="17" spans="1:30" ht="15" customHeight="1" x14ac:dyDescent="0.15">
      <c r="A17" s="4"/>
      <c r="B17" s="1" t="s">
        <v>106</v>
      </c>
      <c r="AD17" s="5"/>
    </row>
    <row r="18" spans="1:30" ht="15" customHeight="1" thickBot="1" x14ac:dyDescent="0.2">
      <c r="A18" s="27"/>
      <c r="B18" s="21"/>
      <c r="C18" s="21"/>
      <c r="D18" s="21"/>
      <c r="E18" s="21"/>
      <c r="F18" s="21"/>
      <c r="G18" s="21"/>
      <c r="H18" s="21"/>
      <c r="I18" s="21"/>
      <c r="J18" s="21"/>
      <c r="K18" s="21"/>
      <c r="AD18" s="5"/>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502</v>
      </c>
      <c r="AD20" s="19"/>
    </row>
    <row r="21" spans="1:30" ht="15" customHeight="1" x14ac:dyDescent="0.15">
      <c r="A21" s="34" t="s">
        <v>81</v>
      </c>
      <c r="B21" s="1" t="s">
        <v>503</v>
      </c>
      <c r="AD21" s="19"/>
    </row>
    <row r="22" spans="1:30" ht="15" customHeight="1" x14ac:dyDescent="0.15">
      <c r="A22" s="34"/>
      <c r="B22" s="1" t="s">
        <v>504</v>
      </c>
      <c r="AD22" s="19"/>
    </row>
    <row r="23" spans="1:30" ht="15" customHeight="1" x14ac:dyDescent="0.15">
      <c r="A23" s="34" t="s">
        <v>82</v>
      </c>
      <c r="B23" s="1" t="s">
        <v>505</v>
      </c>
      <c r="AD23" s="19"/>
    </row>
    <row r="24" spans="1:30" ht="15" customHeight="1" x14ac:dyDescent="0.15">
      <c r="A24" s="34" t="s">
        <v>83</v>
      </c>
      <c r="B24" s="1" t="s">
        <v>506</v>
      </c>
      <c r="AD24" s="19"/>
    </row>
    <row r="25" spans="1:30" ht="15" customHeight="1" x14ac:dyDescent="0.15">
      <c r="A25" s="34" t="s">
        <v>84</v>
      </c>
      <c r="B25" s="1" t="s">
        <v>507</v>
      </c>
      <c r="AD25" s="19"/>
    </row>
    <row r="26" spans="1:30" ht="15" customHeight="1" x14ac:dyDescent="0.15">
      <c r="A26" s="34"/>
      <c r="B26" s="1" t="s">
        <v>508</v>
      </c>
      <c r="AD26" s="19"/>
    </row>
    <row r="27" spans="1:30" ht="15" customHeight="1" x14ac:dyDescent="0.15">
      <c r="A27" s="34" t="s">
        <v>431</v>
      </c>
      <c r="B27" s="1" t="s">
        <v>509</v>
      </c>
      <c r="AD27" s="19"/>
    </row>
    <row r="28" spans="1:30" ht="15" customHeight="1" x14ac:dyDescent="0.15">
      <c r="A28" s="34" t="s">
        <v>434</v>
      </c>
      <c r="B28" s="1" t="s">
        <v>510</v>
      </c>
      <c r="AD28" s="19"/>
    </row>
    <row r="29" spans="1:30" ht="15" customHeight="1" x14ac:dyDescent="0.15">
      <c r="A29" s="34" t="s">
        <v>437</v>
      </c>
      <c r="B29" s="1" t="s">
        <v>511</v>
      </c>
      <c r="AD29" s="19"/>
    </row>
    <row r="30" spans="1:30" ht="15" customHeight="1" x14ac:dyDescent="0.15">
      <c r="A30" s="34"/>
      <c r="B30" s="1" t="s">
        <v>512</v>
      </c>
      <c r="AD30" s="19"/>
    </row>
    <row r="31" spans="1:30" ht="15" customHeight="1" x14ac:dyDescent="0.15">
      <c r="A31" s="34" t="s">
        <v>451</v>
      </c>
      <c r="B31" s="1" t="s">
        <v>513</v>
      </c>
      <c r="AD31" s="19"/>
    </row>
    <row r="32" spans="1:30" ht="15" customHeight="1" thickBot="1" x14ac:dyDescent="0.2">
      <c r="A32" s="3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2"/>
    </row>
    <row r="34" spans="1:28" ht="15" customHeight="1" x14ac:dyDescent="0.15">
      <c r="A34" s="1" t="s">
        <v>18</v>
      </c>
    </row>
    <row r="35" spans="1:28" ht="15" customHeight="1" x14ac:dyDescent="0.15">
      <c r="A35" s="147" t="s">
        <v>11</v>
      </c>
      <c r="B35" s="148"/>
      <c r="C35" s="148"/>
      <c r="D35" s="148"/>
      <c r="E35" s="148"/>
      <c r="F35" s="148"/>
      <c r="G35" s="148"/>
      <c r="H35" s="148"/>
      <c r="I35" s="148"/>
      <c r="J35" s="148"/>
      <c r="K35" s="148"/>
      <c r="L35" s="149"/>
      <c r="M35" s="150" t="s">
        <v>12</v>
      </c>
      <c r="N35" s="140"/>
      <c r="O35" s="141"/>
      <c r="P35" s="150" t="s">
        <v>13</v>
      </c>
      <c r="Q35" s="140"/>
      <c r="R35" s="141"/>
      <c r="S35" s="150" t="s">
        <v>14</v>
      </c>
      <c r="T35" s="140"/>
      <c r="U35" s="141"/>
      <c r="V35" s="150" t="s">
        <v>74</v>
      </c>
      <c r="W35" s="140"/>
      <c r="X35" s="140"/>
      <c r="Y35" s="139" t="s">
        <v>15</v>
      </c>
      <c r="Z35" s="140"/>
      <c r="AA35" s="140"/>
      <c r="AB35" s="141"/>
    </row>
    <row r="36" spans="1:28" ht="15" customHeight="1" x14ac:dyDescent="0.15">
      <c r="A36" s="147"/>
      <c r="B36" s="148"/>
      <c r="C36" s="148"/>
      <c r="D36" s="148"/>
      <c r="E36" s="148"/>
      <c r="F36" s="148"/>
      <c r="G36" s="148"/>
      <c r="H36" s="148"/>
      <c r="I36" s="148"/>
      <c r="J36" s="148"/>
      <c r="K36" s="148"/>
      <c r="L36" s="149"/>
      <c r="M36" s="151"/>
      <c r="N36" s="140"/>
      <c r="O36" s="141"/>
      <c r="P36" s="151"/>
      <c r="Q36" s="140"/>
      <c r="R36" s="141"/>
      <c r="S36" s="151"/>
      <c r="T36" s="140"/>
      <c r="U36" s="141"/>
      <c r="V36" s="151"/>
      <c r="W36" s="140"/>
      <c r="X36" s="140"/>
      <c r="Y36" s="139"/>
      <c r="Z36" s="140"/>
      <c r="AA36" s="140"/>
      <c r="AB36" s="141"/>
    </row>
    <row r="37" spans="1:28" ht="15" customHeight="1" x14ac:dyDescent="0.15">
      <c r="A37" s="50" t="s">
        <v>19</v>
      </c>
      <c r="B37" s="51"/>
      <c r="C37" s="52" t="s">
        <v>45</v>
      </c>
      <c r="D37" s="53"/>
      <c r="E37" s="53"/>
      <c r="F37" s="53"/>
      <c r="G37" s="53"/>
      <c r="H37" s="53"/>
      <c r="I37" s="53"/>
      <c r="J37" s="53"/>
      <c r="K37" s="53"/>
      <c r="L37" s="54"/>
      <c r="M37" s="134">
        <f>[1]集計!AV49</f>
        <v>0</v>
      </c>
      <c r="N37" s="122"/>
      <c r="O37" s="115" t="s">
        <v>10</v>
      </c>
      <c r="P37" s="134">
        <f>[1]集計!AW49</f>
        <v>5</v>
      </c>
      <c r="Q37" s="122"/>
      <c r="R37" s="115" t="s">
        <v>10</v>
      </c>
      <c r="S37" s="116">
        <f>[1]集計!AX49</f>
        <v>9</v>
      </c>
      <c r="T37" s="117"/>
      <c r="U37" s="115" t="s">
        <v>10</v>
      </c>
      <c r="V37" s="134">
        <f>[1]集計!AY49</f>
        <v>2</v>
      </c>
      <c r="W37" s="122"/>
      <c r="X37" s="120" t="s">
        <v>10</v>
      </c>
      <c r="Y37" s="121">
        <f>SUM(M37,P37,S37,V37)</f>
        <v>16</v>
      </c>
      <c r="Z37" s="122"/>
      <c r="AA37" s="122"/>
      <c r="AB37" s="115" t="s">
        <v>10</v>
      </c>
    </row>
    <row r="38" spans="1:28" ht="15" customHeight="1" x14ac:dyDescent="0.15">
      <c r="A38" s="50"/>
      <c r="B38" s="51"/>
      <c r="C38" s="52"/>
      <c r="D38" s="53"/>
      <c r="E38" s="53"/>
      <c r="F38" s="53"/>
      <c r="G38" s="53"/>
      <c r="H38" s="53"/>
      <c r="I38" s="53"/>
      <c r="J38" s="53"/>
      <c r="K38" s="53"/>
      <c r="L38" s="54"/>
      <c r="M38" s="196"/>
      <c r="N38" s="124"/>
      <c r="O38" s="115"/>
      <c r="P38" s="135"/>
      <c r="Q38" s="136"/>
      <c r="R38" s="115"/>
      <c r="S38" s="118"/>
      <c r="T38" s="119"/>
      <c r="U38" s="115"/>
      <c r="V38" s="196"/>
      <c r="W38" s="124"/>
      <c r="X38" s="120"/>
      <c r="Y38" s="123"/>
      <c r="Z38" s="124"/>
      <c r="AA38" s="124"/>
      <c r="AB38" s="115"/>
    </row>
    <row r="39" spans="1:28" ht="15" customHeight="1" x14ac:dyDescent="0.15">
      <c r="A39" s="50"/>
      <c r="B39" s="51"/>
      <c r="C39" s="52"/>
      <c r="D39" s="53"/>
      <c r="E39" s="53"/>
      <c r="F39" s="53"/>
      <c r="G39" s="53"/>
      <c r="H39" s="53"/>
      <c r="I39" s="53"/>
      <c r="J39" s="53"/>
      <c r="K39" s="53"/>
      <c r="L39" s="54"/>
      <c r="M39" s="160">
        <v>0</v>
      </c>
      <c r="N39" s="129"/>
      <c r="O39" s="115"/>
      <c r="P39" s="126">
        <v>4</v>
      </c>
      <c r="Q39" s="127"/>
      <c r="R39" s="115"/>
      <c r="S39" s="197">
        <v>9</v>
      </c>
      <c r="T39" s="198"/>
      <c r="U39" s="115"/>
      <c r="V39" s="160">
        <v>2</v>
      </c>
      <c r="W39" s="129"/>
      <c r="X39" s="120"/>
      <c r="Y39" s="128">
        <f>SUM(M39,P39,S39,V39)</f>
        <v>15</v>
      </c>
      <c r="Z39" s="129"/>
      <c r="AA39" s="129"/>
      <c r="AB39" s="115"/>
    </row>
    <row r="40" spans="1:28" ht="15" customHeight="1" x14ac:dyDescent="0.15">
      <c r="A40" s="50" t="s">
        <v>81</v>
      </c>
      <c r="B40" s="51"/>
      <c r="C40" s="52" t="s">
        <v>46</v>
      </c>
      <c r="D40" s="53"/>
      <c r="E40" s="53"/>
      <c r="F40" s="53"/>
      <c r="G40" s="53"/>
      <c r="H40" s="53"/>
      <c r="I40" s="53"/>
      <c r="J40" s="53"/>
      <c r="K40" s="53"/>
      <c r="L40" s="54"/>
      <c r="M40" s="134">
        <f>[1]集計!AV51</f>
        <v>6</v>
      </c>
      <c r="N40" s="122"/>
      <c r="O40" s="115" t="s">
        <v>10</v>
      </c>
      <c r="P40" s="134">
        <f>[1]集計!AW51</f>
        <v>7</v>
      </c>
      <c r="Q40" s="122"/>
      <c r="R40" s="115" t="s">
        <v>10</v>
      </c>
      <c r="S40" s="134">
        <f>[1]集計!AX51</f>
        <v>3</v>
      </c>
      <c r="T40" s="122"/>
      <c r="U40" s="115" t="s">
        <v>10</v>
      </c>
      <c r="V40" s="134">
        <f>[1]集計!AY51</f>
        <v>0</v>
      </c>
      <c r="W40" s="122"/>
      <c r="X40" s="120" t="s">
        <v>10</v>
      </c>
      <c r="Y40" s="121">
        <f>SUM(M40,P40,S40,V40)</f>
        <v>16</v>
      </c>
      <c r="Z40" s="122"/>
      <c r="AA40" s="122"/>
      <c r="AB40" s="115" t="s">
        <v>10</v>
      </c>
    </row>
    <row r="41" spans="1:28" ht="15" customHeight="1" x14ac:dyDescent="0.15">
      <c r="A41" s="50"/>
      <c r="B41" s="51"/>
      <c r="C41" s="52"/>
      <c r="D41" s="53"/>
      <c r="E41" s="53"/>
      <c r="F41" s="53"/>
      <c r="G41" s="53"/>
      <c r="H41" s="53"/>
      <c r="I41" s="53"/>
      <c r="J41" s="53"/>
      <c r="K41" s="53"/>
      <c r="L41" s="54"/>
      <c r="M41" s="196"/>
      <c r="N41" s="124"/>
      <c r="O41" s="115"/>
      <c r="P41" s="135"/>
      <c r="Q41" s="136"/>
      <c r="R41" s="115"/>
      <c r="S41" s="135"/>
      <c r="T41" s="136"/>
      <c r="U41" s="115"/>
      <c r="V41" s="196"/>
      <c r="W41" s="124"/>
      <c r="X41" s="120"/>
      <c r="Y41" s="157"/>
      <c r="Z41" s="136"/>
      <c r="AA41" s="136"/>
      <c r="AB41" s="115"/>
    </row>
    <row r="42" spans="1:28" ht="15" customHeight="1" x14ac:dyDescent="0.15">
      <c r="A42" s="50"/>
      <c r="B42" s="51"/>
      <c r="C42" s="52"/>
      <c r="D42" s="53"/>
      <c r="E42" s="53"/>
      <c r="F42" s="53"/>
      <c r="G42" s="53"/>
      <c r="H42" s="53"/>
      <c r="I42" s="53"/>
      <c r="J42" s="53"/>
      <c r="K42" s="53"/>
      <c r="L42" s="54"/>
      <c r="M42" s="158">
        <v>7</v>
      </c>
      <c r="N42" s="159"/>
      <c r="O42" s="115"/>
      <c r="P42" s="126">
        <v>8</v>
      </c>
      <c r="Q42" s="127"/>
      <c r="R42" s="115"/>
      <c r="S42" s="126">
        <v>0</v>
      </c>
      <c r="T42" s="127"/>
      <c r="U42" s="115"/>
      <c r="V42" s="160">
        <v>0</v>
      </c>
      <c r="W42" s="129"/>
      <c r="X42" s="120"/>
      <c r="Y42" s="161">
        <f>SUM(M42,P42,S42,V42)</f>
        <v>15</v>
      </c>
      <c r="Z42" s="127"/>
      <c r="AA42" s="127"/>
      <c r="AB42" s="115"/>
    </row>
    <row r="43" spans="1:28" ht="15" customHeight="1" x14ac:dyDescent="0.15">
      <c r="A43" s="50" t="s">
        <v>82</v>
      </c>
      <c r="B43" s="51"/>
      <c r="C43" s="52" t="s">
        <v>47</v>
      </c>
      <c r="D43" s="53"/>
      <c r="E43" s="53"/>
      <c r="F43" s="53"/>
      <c r="G43" s="53"/>
      <c r="H43" s="53"/>
      <c r="I43" s="53"/>
      <c r="J43" s="53"/>
      <c r="K43" s="53"/>
      <c r="L43" s="54"/>
      <c r="M43" s="134">
        <f>[1]集計!AV53</f>
        <v>4</v>
      </c>
      <c r="N43" s="122"/>
      <c r="O43" s="115" t="s">
        <v>10</v>
      </c>
      <c r="P43" s="111">
        <f>[1]集計!AW53</f>
        <v>11</v>
      </c>
      <c r="Q43" s="112"/>
      <c r="R43" s="115" t="s">
        <v>10</v>
      </c>
      <c r="S43" s="134">
        <f>[1]集計!AX53</f>
        <v>1</v>
      </c>
      <c r="T43" s="122"/>
      <c r="U43" s="115" t="s">
        <v>10</v>
      </c>
      <c r="V43" s="134">
        <f>[1]集計!AY53</f>
        <v>0</v>
      </c>
      <c r="W43" s="122"/>
      <c r="X43" s="120" t="s">
        <v>10</v>
      </c>
      <c r="Y43" s="121">
        <f>SUM(M43,P43,S43,V43)</f>
        <v>16</v>
      </c>
      <c r="Z43" s="122"/>
      <c r="AA43" s="122"/>
      <c r="AB43" s="115" t="s">
        <v>10</v>
      </c>
    </row>
    <row r="44" spans="1:28" ht="15" customHeight="1" x14ac:dyDescent="0.15">
      <c r="A44" s="50"/>
      <c r="B44" s="51"/>
      <c r="C44" s="52"/>
      <c r="D44" s="53"/>
      <c r="E44" s="53"/>
      <c r="F44" s="53"/>
      <c r="G44" s="53"/>
      <c r="H44" s="53"/>
      <c r="I44" s="53"/>
      <c r="J44" s="53"/>
      <c r="K44" s="53"/>
      <c r="L44" s="54"/>
      <c r="M44" s="196"/>
      <c r="N44" s="124"/>
      <c r="O44" s="115"/>
      <c r="P44" s="113"/>
      <c r="Q44" s="114"/>
      <c r="R44" s="115"/>
      <c r="S44" s="135"/>
      <c r="T44" s="136"/>
      <c r="U44" s="115"/>
      <c r="V44" s="196"/>
      <c r="W44" s="124"/>
      <c r="X44" s="120"/>
      <c r="Y44" s="157"/>
      <c r="Z44" s="136"/>
      <c r="AA44" s="136"/>
      <c r="AB44" s="115"/>
    </row>
    <row r="45" spans="1:28" ht="15" customHeight="1" x14ac:dyDescent="0.15">
      <c r="A45" s="50"/>
      <c r="B45" s="51"/>
      <c r="C45" s="52"/>
      <c r="D45" s="53"/>
      <c r="E45" s="53"/>
      <c r="F45" s="53"/>
      <c r="G45" s="53"/>
      <c r="H45" s="53"/>
      <c r="I45" s="53"/>
      <c r="J45" s="53"/>
      <c r="K45" s="53"/>
      <c r="L45" s="54"/>
      <c r="M45" s="160">
        <v>2</v>
      </c>
      <c r="N45" s="129"/>
      <c r="O45" s="115"/>
      <c r="P45" s="126">
        <v>12</v>
      </c>
      <c r="Q45" s="127"/>
      <c r="R45" s="115"/>
      <c r="S45" s="126">
        <v>1</v>
      </c>
      <c r="T45" s="127"/>
      <c r="U45" s="115"/>
      <c r="V45" s="160">
        <v>0</v>
      </c>
      <c r="W45" s="129"/>
      <c r="X45" s="120"/>
      <c r="Y45" s="161">
        <f>SUM(M45,P45,S45,V45)</f>
        <v>15</v>
      </c>
      <c r="Z45" s="127"/>
      <c r="AA45" s="127"/>
      <c r="AB45" s="115"/>
    </row>
    <row r="46" spans="1:28" ht="15" customHeight="1" x14ac:dyDescent="0.15">
      <c r="A46" s="50" t="s">
        <v>83</v>
      </c>
      <c r="B46" s="51"/>
      <c r="C46" s="52" t="s">
        <v>48</v>
      </c>
      <c r="D46" s="53"/>
      <c r="E46" s="53"/>
      <c r="F46" s="53"/>
      <c r="G46" s="53"/>
      <c r="H46" s="53"/>
      <c r="I46" s="53"/>
      <c r="J46" s="53"/>
      <c r="K46" s="53"/>
      <c r="L46" s="54"/>
      <c r="M46" s="134">
        <f>[1]集計!AV55</f>
        <v>2</v>
      </c>
      <c r="N46" s="122"/>
      <c r="O46" s="115" t="s">
        <v>10</v>
      </c>
      <c r="P46" s="130">
        <f>[1]集計!AW55</f>
        <v>12</v>
      </c>
      <c r="Q46" s="131"/>
      <c r="R46" s="115" t="s">
        <v>10</v>
      </c>
      <c r="S46" s="134">
        <f>[1]集計!AX55</f>
        <v>2</v>
      </c>
      <c r="T46" s="122"/>
      <c r="U46" s="115" t="s">
        <v>10</v>
      </c>
      <c r="V46" s="134">
        <f>[1]集計!AY55</f>
        <v>0</v>
      </c>
      <c r="W46" s="122"/>
      <c r="X46" s="120" t="s">
        <v>10</v>
      </c>
      <c r="Y46" s="121">
        <f>SUM(M46,P46,S46,V46)</f>
        <v>16</v>
      </c>
      <c r="Z46" s="122"/>
      <c r="AA46" s="122"/>
      <c r="AB46" s="115" t="s">
        <v>10</v>
      </c>
    </row>
    <row r="47" spans="1:28" ht="15" customHeight="1" x14ac:dyDescent="0.15">
      <c r="A47" s="50"/>
      <c r="B47" s="51"/>
      <c r="C47" s="52"/>
      <c r="D47" s="53"/>
      <c r="E47" s="53"/>
      <c r="F47" s="53"/>
      <c r="G47" s="53"/>
      <c r="H47" s="53"/>
      <c r="I47" s="53"/>
      <c r="J47" s="53"/>
      <c r="K47" s="53"/>
      <c r="L47" s="54"/>
      <c r="M47" s="196"/>
      <c r="N47" s="124"/>
      <c r="O47" s="115"/>
      <c r="P47" s="132"/>
      <c r="Q47" s="133"/>
      <c r="R47" s="115"/>
      <c r="S47" s="135"/>
      <c r="T47" s="136"/>
      <c r="U47" s="115"/>
      <c r="V47" s="196"/>
      <c r="W47" s="124"/>
      <c r="X47" s="120"/>
      <c r="Y47" s="123"/>
      <c r="Z47" s="124"/>
      <c r="AA47" s="124"/>
      <c r="AB47" s="125"/>
    </row>
    <row r="48" spans="1:28" ht="15" customHeight="1" x14ac:dyDescent="0.15">
      <c r="A48" s="50"/>
      <c r="B48" s="51"/>
      <c r="C48" s="52"/>
      <c r="D48" s="53"/>
      <c r="E48" s="53"/>
      <c r="F48" s="53"/>
      <c r="G48" s="53"/>
      <c r="H48" s="53"/>
      <c r="I48" s="53"/>
      <c r="J48" s="53"/>
      <c r="K48" s="53"/>
      <c r="L48" s="54"/>
      <c r="M48" s="158">
        <v>6</v>
      </c>
      <c r="N48" s="159"/>
      <c r="O48" s="115"/>
      <c r="P48" s="126">
        <v>7</v>
      </c>
      <c r="Q48" s="127"/>
      <c r="R48" s="115"/>
      <c r="S48" s="126">
        <v>2</v>
      </c>
      <c r="T48" s="127"/>
      <c r="U48" s="115"/>
      <c r="V48" s="160">
        <v>0</v>
      </c>
      <c r="W48" s="129"/>
      <c r="X48" s="120"/>
      <c r="Y48" s="128">
        <f>SUM(M48,P48,S48,V48)</f>
        <v>15</v>
      </c>
      <c r="Z48" s="129"/>
      <c r="AA48" s="129"/>
      <c r="AB48" s="115"/>
    </row>
    <row r="50" spans="1:30" ht="15" customHeight="1" x14ac:dyDescent="0.15">
      <c r="A50" s="50" t="s">
        <v>24</v>
      </c>
      <c r="B50" s="103"/>
      <c r="C50" s="103"/>
      <c r="D50" s="103"/>
      <c r="E50" s="103"/>
      <c r="F50" s="51"/>
      <c r="G50" s="2"/>
      <c r="H50" s="8" t="s">
        <v>26</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29" t="s">
        <v>95</v>
      </c>
      <c r="B51" s="1" t="s">
        <v>217</v>
      </c>
      <c r="AD51" s="5"/>
    </row>
    <row r="52" spans="1:30" ht="15" customHeight="1" x14ac:dyDescent="0.15">
      <c r="A52" s="29" t="s">
        <v>95</v>
      </c>
      <c r="B52" s="1" t="s">
        <v>220</v>
      </c>
      <c r="AD52" s="5"/>
    </row>
    <row r="53" spans="1:30" ht="15" customHeight="1" x14ac:dyDescent="0.15">
      <c r="A53" s="29" t="s">
        <v>95</v>
      </c>
      <c r="B53" s="1" t="s">
        <v>224</v>
      </c>
      <c r="AD53" s="5"/>
    </row>
    <row r="54" spans="1:30" ht="15" customHeight="1" x14ac:dyDescent="0.15">
      <c r="A54" s="29"/>
      <c r="B54" s="1" t="s">
        <v>225</v>
      </c>
      <c r="AD54" s="5"/>
    </row>
    <row r="55" spans="1:30" ht="15" customHeight="1" x14ac:dyDescent="0.15">
      <c r="A55" s="29" t="s">
        <v>95</v>
      </c>
      <c r="B55" s="1" t="s">
        <v>227</v>
      </c>
      <c r="AD55" s="5"/>
    </row>
    <row r="56" spans="1:30" ht="15" customHeight="1" x14ac:dyDescent="0.15">
      <c r="A56" s="29"/>
      <c r="B56" s="1" t="s">
        <v>228</v>
      </c>
      <c r="AD56" s="5"/>
    </row>
    <row r="57" spans="1:30" ht="15" customHeight="1" x14ac:dyDescent="0.15">
      <c r="A57" s="29" t="s">
        <v>95</v>
      </c>
      <c r="B57" s="1" t="s">
        <v>229</v>
      </c>
      <c r="AD57" s="5"/>
    </row>
    <row r="58" spans="1:30" ht="15" customHeight="1" x14ac:dyDescent="0.15">
      <c r="A58" s="29" t="s">
        <v>95</v>
      </c>
      <c r="B58" s="1" t="s">
        <v>235</v>
      </c>
      <c r="AD58" s="5"/>
    </row>
    <row r="59" spans="1:30" ht="15" customHeight="1" x14ac:dyDescent="0.15">
      <c r="A59" s="29" t="s">
        <v>95</v>
      </c>
      <c r="B59" s="1" t="s">
        <v>238</v>
      </c>
      <c r="AD59" s="5"/>
    </row>
    <row r="60" spans="1:30" ht="15" customHeight="1" x14ac:dyDescent="0.15">
      <c r="A60" s="29" t="s">
        <v>95</v>
      </c>
      <c r="B60" s="1" t="s">
        <v>239</v>
      </c>
      <c r="AD60" s="5"/>
    </row>
    <row r="61" spans="1:30" ht="15" customHeight="1" x14ac:dyDescent="0.15">
      <c r="A61" s="29" t="s">
        <v>95</v>
      </c>
      <c r="B61" s="1" t="s">
        <v>390</v>
      </c>
      <c r="AD61" s="5"/>
    </row>
    <row r="62" spans="1:30" ht="15" customHeight="1" x14ac:dyDescent="0.15">
      <c r="A62" s="30"/>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7"/>
    </row>
    <row r="64" spans="1:30" ht="15" customHeight="1" x14ac:dyDescent="0.15">
      <c r="A64" s="50" t="s">
        <v>25</v>
      </c>
      <c r="B64" s="103"/>
      <c r="C64" s="103"/>
      <c r="D64" s="103"/>
      <c r="E64" s="103"/>
      <c r="F64" s="51"/>
      <c r="G64" s="2"/>
      <c r="H64" s="8" t="s">
        <v>26</v>
      </c>
      <c r="I64" s="2"/>
      <c r="J64" s="2"/>
      <c r="K64" s="2"/>
      <c r="L64" s="2"/>
      <c r="M64" s="2"/>
      <c r="N64" s="2"/>
      <c r="O64" s="2"/>
      <c r="P64" s="2"/>
      <c r="Q64" s="2"/>
      <c r="R64" s="2"/>
      <c r="S64" s="2"/>
      <c r="T64" s="2"/>
      <c r="U64" s="2"/>
      <c r="V64" s="2"/>
      <c r="W64" s="2"/>
      <c r="X64" s="2"/>
      <c r="Y64" s="2"/>
      <c r="Z64" s="2"/>
      <c r="AA64" s="2"/>
      <c r="AB64" s="2"/>
      <c r="AC64" s="2"/>
      <c r="AD64" s="3"/>
    </row>
    <row r="65" spans="1:30" ht="15" customHeight="1" x14ac:dyDescent="0.15">
      <c r="A65" s="29" t="s">
        <v>95</v>
      </c>
      <c r="B65" s="1" t="s">
        <v>218</v>
      </c>
      <c r="C65" s="9"/>
      <c r="D65" s="9"/>
      <c r="E65" s="9"/>
      <c r="F65" s="9"/>
      <c r="AD65" s="5"/>
    </row>
    <row r="66" spans="1:30" ht="15" customHeight="1" x14ac:dyDescent="0.15">
      <c r="A66" s="29" t="s">
        <v>95</v>
      </c>
      <c r="B66" s="1" t="s">
        <v>223</v>
      </c>
      <c r="AD66" s="5"/>
    </row>
    <row r="67" spans="1:30" ht="15" customHeight="1" x14ac:dyDescent="0.15">
      <c r="A67" s="29"/>
      <c r="B67" s="1" t="s">
        <v>221</v>
      </c>
      <c r="AD67" s="5"/>
    </row>
    <row r="68" spans="1:30" ht="15" customHeight="1" x14ac:dyDescent="0.15">
      <c r="A68" s="29" t="s">
        <v>95</v>
      </c>
      <c r="B68" s="1" t="s">
        <v>226</v>
      </c>
      <c r="AD68" s="5"/>
    </row>
    <row r="69" spans="1:30" ht="15" customHeight="1" x14ac:dyDescent="0.15">
      <c r="A69" s="29" t="s">
        <v>95</v>
      </c>
      <c r="B69" s="1" t="s">
        <v>230</v>
      </c>
      <c r="AD69" s="5"/>
    </row>
    <row r="70" spans="1:30" ht="15" customHeight="1" x14ac:dyDescent="0.15">
      <c r="A70" s="29" t="s">
        <v>95</v>
      </c>
      <c r="B70" s="1" t="s">
        <v>233</v>
      </c>
      <c r="AD70" s="5"/>
    </row>
    <row r="71" spans="1:30" ht="15" customHeight="1" x14ac:dyDescent="0.15">
      <c r="A71" s="29" t="s">
        <v>95</v>
      </c>
      <c r="B71" s="1" t="s">
        <v>236</v>
      </c>
      <c r="AD71" s="5"/>
    </row>
    <row r="72" spans="1:30" ht="15" customHeight="1" x14ac:dyDescent="0.15">
      <c r="A72" s="29" t="s">
        <v>95</v>
      </c>
      <c r="B72" s="1" t="s">
        <v>240</v>
      </c>
      <c r="AD72" s="5"/>
    </row>
    <row r="73" spans="1:30" ht="15" customHeight="1" x14ac:dyDescent="0.15">
      <c r="A73" s="29" t="s">
        <v>95</v>
      </c>
      <c r="B73" s="1" t="s">
        <v>241</v>
      </c>
      <c r="AD73" s="5"/>
    </row>
    <row r="74" spans="1:30" ht="15" customHeight="1" x14ac:dyDescent="0.15">
      <c r="A74" s="29" t="s">
        <v>95</v>
      </c>
      <c r="B74" s="1" t="s">
        <v>242</v>
      </c>
      <c r="AD74" s="5"/>
    </row>
    <row r="75" spans="1:30" ht="15" customHeight="1" x14ac:dyDescent="0.15">
      <c r="A75" s="29" t="s">
        <v>95</v>
      </c>
      <c r="B75" s="1" t="s">
        <v>388</v>
      </c>
      <c r="AD75" s="5"/>
    </row>
    <row r="76" spans="1:30" ht="15" customHeight="1" x14ac:dyDescent="0.15">
      <c r="A76" s="29" t="s">
        <v>95</v>
      </c>
      <c r="B76" s="1" t="s">
        <v>391</v>
      </c>
      <c r="AD76" s="5"/>
    </row>
    <row r="77" spans="1:30" ht="15" customHeight="1" x14ac:dyDescent="0.15">
      <c r="A77" s="29" t="s">
        <v>95</v>
      </c>
      <c r="B77" s="1" t="s">
        <v>404</v>
      </c>
      <c r="AD77" s="5"/>
    </row>
    <row r="78" spans="1:30" ht="15" customHeight="1" x14ac:dyDescent="0.15">
      <c r="A78" s="30"/>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7"/>
    </row>
    <row r="79" spans="1:30" ht="15" customHeight="1" x14ac:dyDescent="0.15">
      <c r="A79" s="3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ht="15" customHeight="1" x14ac:dyDescent="0.15">
      <c r="A80" s="50" t="s">
        <v>120</v>
      </c>
      <c r="B80" s="103"/>
      <c r="C80" s="103"/>
      <c r="D80" s="103"/>
      <c r="E80" s="103"/>
      <c r="F80" s="103"/>
      <c r="G80" s="103"/>
      <c r="H80" s="103"/>
      <c r="I80" s="103"/>
      <c r="J80" s="103"/>
      <c r="K80" s="103"/>
      <c r="L80" s="103"/>
      <c r="M80" s="103"/>
      <c r="N80" s="51"/>
      <c r="O80" s="2"/>
      <c r="P80" s="2"/>
      <c r="Q80" s="2"/>
      <c r="R80" s="2"/>
      <c r="S80" s="2"/>
      <c r="T80" s="2"/>
      <c r="U80" s="2"/>
      <c r="V80" s="2"/>
      <c r="W80" s="2"/>
      <c r="X80" s="2"/>
      <c r="Y80" s="2"/>
      <c r="Z80" s="2"/>
      <c r="AA80" s="2"/>
      <c r="AB80" s="2"/>
      <c r="AC80" s="2"/>
      <c r="AD80" s="3"/>
    </row>
    <row r="81" spans="1:30" ht="15" customHeight="1" x14ac:dyDescent="0.15">
      <c r="A81" s="29" t="s">
        <v>95</v>
      </c>
      <c r="B81" s="1" t="s">
        <v>219</v>
      </c>
      <c r="AD81" s="5"/>
    </row>
    <row r="82" spans="1:30" ht="15" customHeight="1" x14ac:dyDescent="0.15">
      <c r="A82" s="29" t="s">
        <v>95</v>
      </c>
      <c r="B82" s="1" t="s">
        <v>222</v>
      </c>
      <c r="AD82" s="5"/>
    </row>
    <row r="83" spans="1:30" ht="15" customHeight="1" x14ac:dyDescent="0.15">
      <c r="A83" s="29" t="s">
        <v>95</v>
      </c>
      <c r="B83" s="1" t="s">
        <v>369</v>
      </c>
      <c r="AD83" s="5"/>
    </row>
    <row r="84" spans="1:30" ht="15" customHeight="1" x14ac:dyDescent="0.15">
      <c r="A84" s="29" t="s">
        <v>95</v>
      </c>
      <c r="B84" s="1" t="s">
        <v>231</v>
      </c>
      <c r="AD84" s="5"/>
    </row>
    <row r="85" spans="1:30" ht="15" customHeight="1" x14ac:dyDescent="0.15">
      <c r="A85" s="29" t="s">
        <v>95</v>
      </c>
      <c r="B85" s="1" t="s">
        <v>232</v>
      </c>
      <c r="AD85" s="5"/>
    </row>
    <row r="86" spans="1:30" ht="15" customHeight="1" x14ac:dyDescent="0.15">
      <c r="A86" s="29" t="s">
        <v>95</v>
      </c>
      <c r="B86" s="1" t="s">
        <v>234</v>
      </c>
      <c r="AD86" s="5"/>
    </row>
    <row r="87" spans="1:30" ht="15" customHeight="1" x14ac:dyDescent="0.15">
      <c r="A87" s="29" t="s">
        <v>95</v>
      </c>
      <c r="B87" s="1" t="s">
        <v>237</v>
      </c>
      <c r="AD87" s="5"/>
    </row>
    <row r="88" spans="1:30" ht="15" customHeight="1" x14ac:dyDescent="0.15">
      <c r="A88" s="29" t="s">
        <v>95</v>
      </c>
      <c r="B88" s="1" t="s">
        <v>243</v>
      </c>
      <c r="AD88" s="5"/>
    </row>
    <row r="89" spans="1:30" ht="15" customHeight="1" x14ac:dyDescent="0.15">
      <c r="A89" s="29" t="s">
        <v>95</v>
      </c>
      <c r="B89" s="1" t="s">
        <v>389</v>
      </c>
      <c r="AD89" s="5"/>
    </row>
    <row r="90" spans="1:30" ht="15" customHeight="1" x14ac:dyDescent="0.15">
      <c r="A90" s="29" t="s">
        <v>95</v>
      </c>
      <c r="B90" s="1" t="s">
        <v>405</v>
      </c>
      <c r="AD90" s="5"/>
    </row>
    <row r="91" spans="1:30" ht="15" customHeight="1" x14ac:dyDescent="0.15">
      <c r="A91" s="29" t="s">
        <v>95</v>
      </c>
      <c r="B91" s="1" t="s">
        <v>411</v>
      </c>
      <c r="AD91" s="5"/>
    </row>
    <row r="92" spans="1:30" ht="15" customHeight="1" x14ac:dyDescent="0.15">
      <c r="A92" s="30"/>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7"/>
    </row>
    <row r="93" spans="1:30" ht="15" customHeight="1" thickBot="1" x14ac:dyDescent="0.2"/>
    <row r="94" spans="1:30" ht="15" customHeight="1" x14ac:dyDescent="0.15">
      <c r="A94" s="104" t="s">
        <v>414</v>
      </c>
      <c r="B94" s="105"/>
      <c r="C94" s="105"/>
      <c r="D94" s="105"/>
      <c r="E94" s="105"/>
      <c r="F94" s="105"/>
      <c r="G94" s="105"/>
      <c r="H94" s="105"/>
      <c r="I94" s="105"/>
      <c r="J94" s="106"/>
      <c r="K94" s="15"/>
      <c r="L94" s="16" t="s">
        <v>27</v>
      </c>
      <c r="M94" s="15"/>
      <c r="N94" s="15"/>
      <c r="O94" s="15"/>
      <c r="P94" s="15"/>
      <c r="Q94" s="15"/>
      <c r="R94" s="15"/>
      <c r="S94" s="15"/>
      <c r="T94" s="15"/>
      <c r="U94" s="15"/>
      <c r="V94" s="15"/>
      <c r="W94" s="15"/>
      <c r="X94" s="15"/>
      <c r="Y94" s="15"/>
      <c r="Z94" s="15"/>
      <c r="AA94" s="15"/>
      <c r="AB94" s="15"/>
      <c r="AC94" s="15"/>
      <c r="AD94" s="17"/>
    </row>
    <row r="95" spans="1:30" ht="15" customHeight="1" x14ac:dyDescent="0.15">
      <c r="A95" s="34" t="s">
        <v>95</v>
      </c>
      <c r="B95" s="1" t="s">
        <v>514</v>
      </c>
      <c r="AD95" s="19"/>
    </row>
    <row r="96" spans="1:30" ht="15" customHeight="1" x14ac:dyDescent="0.15">
      <c r="A96" s="34" t="s">
        <v>582</v>
      </c>
      <c r="B96" s="1" t="s">
        <v>530</v>
      </c>
      <c r="AD96" s="19"/>
    </row>
    <row r="97" spans="1:30" ht="15" customHeight="1" x14ac:dyDescent="0.15">
      <c r="A97" s="18"/>
      <c r="B97" s="1" t="s">
        <v>531</v>
      </c>
      <c r="AD97" s="19"/>
    </row>
    <row r="98" spans="1:30" ht="15" customHeight="1" thickBot="1" x14ac:dyDescent="0.2">
      <c r="A98" s="3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2"/>
    </row>
  </sheetData>
  <mergeCells count="116">
    <mergeCell ref="A40:B42"/>
    <mergeCell ref="C40:L42"/>
    <mergeCell ref="M40:N41"/>
    <mergeCell ref="O40:O42"/>
    <mergeCell ref="P40:Q41"/>
    <mergeCell ref="A37:B39"/>
    <mergeCell ref="C37:L39"/>
    <mergeCell ref="O37:O39"/>
    <mergeCell ref="R37:R39"/>
    <mergeCell ref="M37:N38"/>
    <mergeCell ref="P37:Q38"/>
    <mergeCell ref="R40:R42"/>
    <mergeCell ref="A11:B13"/>
    <mergeCell ref="C11:L13"/>
    <mergeCell ref="O11:O13"/>
    <mergeCell ref="R11:R13"/>
    <mergeCell ref="U11:U13"/>
    <mergeCell ref="X11:X13"/>
    <mergeCell ref="A15:K15"/>
    <mergeCell ref="A19:K19"/>
    <mergeCell ref="A35:L36"/>
    <mergeCell ref="M35:O36"/>
    <mergeCell ref="P35:R36"/>
    <mergeCell ref="S35:U36"/>
    <mergeCell ref="V35:X3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9:W39"/>
    <mergeCell ref="Y39:AA39"/>
    <mergeCell ref="M11:N12"/>
    <mergeCell ref="P11:Q12"/>
    <mergeCell ref="S11:T12"/>
    <mergeCell ref="Y11:AA12"/>
    <mergeCell ref="M13:N13"/>
    <mergeCell ref="P13:Q13"/>
    <mergeCell ref="S13:T13"/>
    <mergeCell ref="Y13:AA13"/>
    <mergeCell ref="V11:W12"/>
    <mergeCell ref="V13:W13"/>
    <mergeCell ref="Y35:AB36"/>
    <mergeCell ref="U37:U39"/>
    <mergeCell ref="P39:Q39"/>
    <mergeCell ref="S39:T39"/>
    <mergeCell ref="X37:X39"/>
    <mergeCell ref="AB37:AB39"/>
    <mergeCell ref="S37:T38"/>
    <mergeCell ref="V37:W38"/>
    <mergeCell ref="Y37:AA38"/>
    <mergeCell ref="M39:N39"/>
    <mergeCell ref="Y48:AA48"/>
    <mergeCell ref="S40:T41"/>
    <mergeCell ref="U40:U42"/>
    <mergeCell ref="V40:W41"/>
    <mergeCell ref="X40:X42"/>
    <mergeCell ref="Y40:AA41"/>
    <mergeCell ref="AB40:AB42"/>
    <mergeCell ref="M42:N42"/>
    <mergeCell ref="P42:Q42"/>
    <mergeCell ref="S42:T42"/>
    <mergeCell ref="V42:W42"/>
    <mergeCell ref="Y42:AA42"/>
    <mergeCell ref="M48:N48"/>
    <mergeCell ref="P48:Q48"/>
    <mergeCell ref="S48:T48"/>
    <mergeCell ref="V48:W48"/>
    <mergeCell ref="A43:B45"/>
    <mergeCell ref="C43:L45"/>
    <mergeCell ref="M43:N44"/>
    <mergeCell ref="O43:O45"/>
    <mergeCell ref="P43:Q44"/>
    <mergeCell ref="R43:R45"/>
    <mergeCell ref="S43:T44"/>
    <mergeCell ref="U43:U45"/>
    <mergeCell ref="V43:W44"/>
    <mergeCell ref="A50:F50"/>
    <mergeCell ref="A64:F64"/>
    <mergeCell ref="A80:N80"/>
    <mergeCell ref="A94:J94"/>
    <mergeCell ref="X43:X45"/>
    <mergeCell ref="Y43:AA44"/>
    <mergeCell ref="AB43:AB45"/>
    <mergeCell ref="M45:N45"/>
    <mergeCell ref="P45:Q45"/>
    <mergeCell ref="S45:T45"/>
    <mergeCell ref="V45:W45"/>
    <mergeCell ref="Y45:AA45"/>
    <mergeCell ref="A46:B48"/>
    <mergeCell ref="C46:L48"/>
    <mergeCell ref="M46:N47"/>
    <mergeCell ref="O46:O48"/>
    <mergeCell ref="P46:Q47"/>
    <mergeCell ref="R46:R48"/>
    <mergeCell ref="S46:T47"/>
    <mergeCell ref="U46:U48"/>
    <mergeCell ref="V46:W47"/>
    <mergeCell ref="X46:X48"/>
    <mergeCell ref="Y46:AA47"/>
    <mergeCell ref="AB46:AB48"/>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D85"/>
  <sheetViews>
    <sheetView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11</v>
      </c>
      <c r="V2" s="186" t="s">
        <v>4</v>
      </c>
      <c r="W2" s="186">
        <v>9</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49</v>
      </c>
      <c r="B5" s="186"/>
      <c r="C5" s="186"/>
      <c r="D5" s="186"/>
      <c r="E5" s="186"/>
      <c r="F5" s="186"/>
      <c r="G5" s="186"/>
      <c r="H5" s="186"/>
      <c r="I5" s="186"/>
      <c r="J5" s="186"/>
      <c r="K5" s="162"/>
      <c r="N5" s="97" t="s">
        <v>7</v>
      </c>
      <c r="O5" s="186"/>
      <c r="P5" s="162"/>
      <c r="Q5" s="188" t="str">
        <f>'１初期支援'!Q5:AD6</f>
        <v>16名</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71</v>
      </c>
      <c r="N9" s="179"/>
      <c r="O9" s="180"/>
      <c r="P9" s="178" t="s">
        <v>72</v>
      </c>
      <c r="Q9" s="179"/>
      <c r="R9" s="180"/>
      <c r="S9" s="178" t="s">
        <v>73</v>
      </c>
      <c r="T9" s="179"/>
      <c r="U9" s="180"/>
      <c r="V9" s="178" t="s">
        <v>75</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11">
        <f>集計!AV57</f>
        <v>0</v>
      </c>
      <c r="N11" s="112"/>
      <c r="O11" s="125" t="s">
        <v>10</v>
      </c>
      <c r="P11" s="134">
        <f>集計!AW57</f>
        <v>5</v>
      </c>
      <c r="Q11" s="122"/>
      <c r="R11" s="125" t="s">
        <v>10</v>
      </c>
      <c r="S11" s="116">
        <f>集計!AX57</f>
        <v>8</v>
      </c>
      <c r="T11" s="117"/>
      <c r="U11" s="125" t="s">
        <v>10</v>
      </c>
      <c r="V11" s="116">
        <f>集計!AY57</f>
        <v>3</v>
      </c>
      <c r="W11" s="117"/>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94"/>
      <c r="N12" s="195"/>
      <c r="O12" s="152"/>
      <c r="P12" s="196"/>
      <c r="Q12" s="124"/>
      <c r="R12" s="152"/>
      <c r="S12" s="199"/>
      <c r="T12" s="200"/>
      <c r="U12" s="152"/>
      <c r="V12" s="199"/>
      <c r="W12" s="200"/>
      <c r="X12" s="155"/>
      <c r="Y12" s="157"/>
      <c r="Z12" s="136"/>
      <c r="AA12" s="136"/>
      <c r="AB12" s="152"/>
    </row>
    <row r="13" spans="1:30" ht="15" customHeight="1" x14ac:dyDescent="0.15">
      <c r="A13" s="71"/>
      <c r="B13" s="72"/>
      <c r="C13" s="169"/>
      <c r="D13" s="170"/>
      <c r="E13" s="170"/>
      <c r="F13" s="170"/>
      <c r="G13" s="170"/>
      <c r="H13" s="170"/>
      <c r="I13" s="170"/>
      <c r="J13" s="170"/>
      <c r="K13" s="170"/>
      <c r="L13" s="171"/>
      <c r="M13" s="160">
        <v>1</v>
      </c>
      <c r="N13" s="129"/>
      <c r="O13" s="153"/>
      <c r="P13" s="160">
        <v>5</v>
      </c>
      <c r="Q13" s="129"/>
      <c r="R13" s="153"/>
      <c r="S13" s="160">
        <v>6</v>
      </c>
      <c r="T13" s="129"/>
      <c r="U13" s="153"/>
      <c r="V13" s="160">
        <v>3</v>
      </c>
      <c r="W13" s="129"/>
      <c r="X13" s="156"/>
      <c r="Y13" s="161">
        <f>SUM(M13,P13,S13,V13)</f>
        <v>15</v>
      </c>
      <c r="Z13" s="127"/>
      <c r="AA13" s="127"/>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28" t="s">
        <v>95</v>
      </c>
      <c r="B16" s="1" t="s">
        <v>108</v>
      </c>
      <c r="AD16" s="5"/>
    </row>
    <row r="17" spans="1:30" ht="15" customHeight="1" x14ac:dyDescent="0.15">
      <c r="A17" s="4" t="s">
        <v>95</v>
      </c>
      <c r="B17" s="1" t="s">
        <v>109</v>
      </c>
      <c r="AD17" s="5"/>
    </row>
    <row r="18" spans="1:30" ht="15" customHeight="1" thickBot="1" x14ac:dyDescent="0.2">
      <c r="A18" s="27"/>
      <c r="B18" s="21"/>
      <c r="C18" s="21"/>
      <c r="D18" s="21"/>
      <c r="E18" s="21"/>
      <c r="F18" s="21"/>
      <c r="G18" s="21"/>
      <c r="H18" s="21"/>
      <c r="I18" s="21"/>
      <c r="J18" s="21"/>
      <c r="K18" s="21"/>
      <c r="L18" s="6"/>
      <c r="M18" s="6"/>
      <c r="N18" s="6"/>
      <c r="O18" s="6"/>
      <c r="P18" s="6"/>
      <c r="Q18" s="6"/>
      <c r="R18" s="6"/>
      <c r="S18" s="6"/>
      <c r="T18" s="6"/>
      <c r="U18" s="6"/>
      <c r="V18" s="6"/>
      <c r="W18" s="6"/>
      <c r="X18" s="6"/>
      <c r="Y18" s="6"/>
      <c r="Z18" s="6"/>
      <c r="AA18" s="6"/>
      <c r="AB18" s="6"/>
      <c r="AC18" s="6"/>
      <c r="AD18" s="7"/>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515</v>
      </c>
      <c r="AD20" s="19"/>
    </row>
    <row r="21" spans="1:30" ht="15" customHeight="1" x14ac:dyDescent="0.15">
      <c r="A21" s="34" t="s">
        <v>81</v>
      </c>
      <c r="B21" s="1" t="s">
        <v>516</v>
      </c>
      <c r="AD21" s="19"/>
    </row>
    <row r="22" spans="1:30" ht="15" customHeight="1" x14ac:dyDescent="0.15">
      <c r="A22" s="34"/>
      <c r="B22" s="1" t="s">
        <v>517</v>
      </c>
      <c r="AD22" s="19"/>
    </row>
    <row r="23" spans="1:30" ht="15" customHeight="1" x14ac:dyDescent="0.15">
      <c r="A23" s="34" t="s">
        <v>82</v>
      </c>
      <c r="B23" s="1" t="s">
        <v>518</v>
      </c>
      <c r="AD23" s="19"/>
    </row>
    <row r="24" spans="1:30" ht="15" customHeight="1" x14ac:dyDescent="0.15">
      <c r="A24" s="34"/>
      <c r="B24" s="1" t="s">
        <v>519</v>
      </c>
      <c r="AD24" s="19"/>
    </row>
    <row r="25" spans="1:30" ht="15" customHeight="1" x14ac:dyDescent="0.15">
      <c r="A25" s="34" t="s">
        <v>83</v>
      </c>
      <c r="B25" s="1" t="s">
        <v>520</v>
      </c>
      <c r="AD25" s="19"/>
    </row>
    <row r="26" spans="1:30" ht="15" customHeight="1" x14ac:dyDescent="0.15">
      <c r="A26" s="34"/>
      <c r="B26" s="1" t="s">
        <v>521</v>
      </c>
      <c r="AD26" s="19"/>
    </row>
    <row r="27" spans="1:30" ht="15" customHeight="1" x14ac:dyDescent="0.15">
      <c r="A27" s="34" t="s">
        <v>84</v>
      </c>
      <c r="B27" s="1" t="s">
        <v>522</v>
      </c>
      <c r="AD27" s="19"/>
    </row>
    <row r="28" spans="1:30" ht="15" customHeight="1" x14ac:dyDescent="0.15">
      <c r="A28" s="34" t="s">
        <v>431</v>
      </c>
      <c r="B28" s="1" t="s">
        <v>523</v>
      </c>
      <c r="AD28" s="19"/>
    </row>
    <row r="29" spans="1:30" ht="15" customHeight="1" x14ac:dyDescent="0.15">
      <c r="A29" s="34" t="s">
        <v>434</v>
      </c>
      <c r="B29" s="1" t="s">
        <v>524</v>
      </c>
      <c r="AD29" s="19"/>
    </row>
    <row r="30" spans="1:30" ht="15" customHeight="1" x14ac:dyDescent="0.15">
      <c r="A30" s="34" t="s">
        <v>437</v>
      </c>
      <c r="B30" s="1" t="s">
        <v>525</v>
      </c>
      <c r="AD30" s="19"/>
    </row>
    <row r="31" spans="1:30" ht="15" customHeight="1" x14ac:dyDescent="0.15">
      <c r="A31" s="34"/>
      <c r="B31" s="1" t="s">
        <v>526</v>
      </c>
      <c r="AD31" s="19"/>
    </row>
    <row r="32" spans="1:30" ht="15" customHeight="1" x14ac:dyDescent="0.15">
      <c r="A32" s="34" t="s">
        <v>451</v>
      </c>
      <c r="B32" s="1" t="s">
        <v>527</v>
      </c>
      <c r="AD32" s="19"/>
    </row>
    <row r="33" spans="1:30" ht="15" customHeight="1" thickBot="1" x14ac:dyDescent="0.2">
      <c r="A33" s="3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2"/>
    </row>
    <row r="35" spans="1:30" ht="15" customHeight="1" x14ac:dyDescent="0.15">
      <c r="A35" s="1" t="s">
        <v>18</v>
      </c>
    </row>
    <row r="36" spans="1:30" ht="15" customHeight="1" x14ac:dyDescent="0.15">
      <c r="A36" s="147" t="s">
        <v>11</v>
      </c>
      <c r="B36" s="148"/>
      <c r="C36" s="148"/>
      <c r="D36" s="148"/>
      <c r="E36" s="148"/>
      <c r="F36" s="148"/>
      <c r="G36" s="148"/>
      <c r="H36" s="148"/>
      <c r="I36" s="148"/>
      <c r="J36" s="148"/>
      <c r="K36" s="148"/>
      <c r="L36" s="149"/>
      <c r="M36" s="150" t="s">
        <v>12</v>
      </c>
      <c r="N36" s="140"/>
      <c r="O36" s="141"/>
      <c r="P36" s="150" t="s">
        <v>13</v>
      </c>
      <c r="Q36" s="140"/>
      <c r="R36" s="141"/>
      <c r="S36" s="150" t="s">
        <v>14</v>
      </c>
      <c r="T36" s="140"/>
      <c r="U36" s="141"/>
      <c r="V36" s="150" t="s">
        <v>74</v>
      </c>
      <c r="W36" s="140"/>
      <c r="X36" s="140"/>
      <c r="Y36" s="139" t="s">
        <v>15</v>
      </c>
      <c r="Z36" s="140"/>
      <c r="AA36" s="140"/>
      <c r="AB36" s="141"/>
    </row>
    <row r="37" spans="1:30" ht="15" customHeight="1" x14ac:dyDescent="0.15">
      <c r="A37" s="147"/>
      <c r="B37" s="148"/>
      <c r="C37" s="148"/>
      <c r="D37" s="148"/>
      <c r="E37" s="148"/>
      <c r="F37" s="148"/>
      <c r="G37" s="148"/>
      <c r="H37" s="148"/>
      <c r="I37" s="148"/>
      <c r="J37" s="148"/>
      <c r="K37" s="148"/>
      <c r="L37" s="149"/>
      <c r="M37" s="151"/>
      <c r="N37" s="140"/>
      <c r="O37" s="141"/>
      <c r="P37" s="151"/>
      <c r="Q37" s="140"/>
      <c r="R37" s="141"/>
      <c r="S37" s="151"/>
      <c r="T37" s="140"/>
      <c r="U37" s="141"/>
      <c r="V37" s="151"/>
      <c r="W37" s="140"/>
      <c r="X37" s="140"/>
      <c r="Y37" s="139"/>
      <c r="Z37" s="140"/>
      <c r="AA37" s="140"/>
      <c r="AB37" s="141"/>
    </row>
    <row r="38" spans="1:30" ht="15" customHeight="1" x14ac:dyDescent="0.15">
      <c r="A38" s="50" t="s">
        <v>19</v>
      </c>
      <c r="B38" s="51"/>
      <c r="C38" s="52" t="s">
        <v>50</v>
      </c>
      <c r="D38" s="53"/>
      <c r="E38" s="53"/>
      <c r="F38" s="53"/>
      <c r="G38" s="53"/>
      <c r="H38" s="53"/>
      <c r="I38" s="53"/>
      <c r="J38" s="53"/>
      <c r="K38" s="53"/>
      <c r="L38" s="54"/>
      <c r="M38" s="111">
        <f>[1]集計!AV59</f>
        <v>0</v>
      </c>
      <c r="N38" s="112"/>
      <c r="O38" s="115" t="s">
        <v>10</v>
      </c>
      <c r="P38" s="134">
        <f>[1]集計!AW59</f>
        <v>4</v>
      </c>
      <c r="Q38" s="122"/>
      <c r="R38" s="115" t="s">
        <v>10</v>
      </c>
      <c r="S38" s="116">
        <f>[1]集計!AX59</f>
        <v>7</v>
      </c>
      <c r="T38" s="117"/>
      <c r="U38" s="115" t="s">
        <v>10</v>
      </c>
      <c r="V38" s="116">
        <f>[1]集計!AY59</f>
        <v>5</v>
      </c>
      <c r="W38" s="117"/>
      <c r="X38" s="120" t="s">
        <v>10</v>
      </c>
      <c r="Y38" s="121">
        <f>SUM(M38,P38,S38,V38)</f>
        <v>16</v>
      </c>
      <c r="Z38" s="122"/>
      <c r="AA38" s="122"/>
      <c r="AB38" s="115" t="s">
        <v>10</v>
      </c>
    </row>
    <row r="39" spans="1:30" ht="15" customHeight="1" x14ac:dyDescent="0.15">
      <c r="A39" s="50"/>
      <c r="B39" s="51"/>
      <c r="C39" s="52"/>
      <c r="D39" s="53"/>
      <c r="E39" s="53"/>
      <c r="F39" s="53"/>
      <c r="G39" s="53"/>
      <c r="H39" s="53"/>
      <c r="I39" s="53"/>
      <c r="J39" s="53"/>
      <c r="K39" s="53"/>
      <c r="L39" s="54"/>
      <c r="M39" s="113"/>
      <c r="N39" s="114"/>
      <c r="O39" s="115"/>
      <c r="P39" s="135"/>
      <c r="Q39" s="136"/>
      <c r="R39" s="115"/>
      <c r="S39" s="118"/>
      <c r="T39" s="119"/>
      <c r="U39" s="115"/>
      <c r="V39" s="118"/>
      <c r="W39" s="119"/>
      <c r="X39" s="120"/>
      <c r="Y39" s="123"/>
      <c r="Z39" s="124"/>
      <c r="AA39" s="124"/>
      <c r="AB39" s="115"/>
    </row>
    <row r="40" spans="1:30" ht="15" customHeight="1" x14ac:dyDescent="0.15">
      <c r="A40" s="50"/>
      <c r="B40" s="51"/>
      <c r="C40" s="52"/>
      <c r="D40" s="53"/>
      <c r="E40" s="53"/>
      <c r="F40" s="53"/>
      <c r="G40" s="53"/>
      <c r="H40" s="53"/>
      <c r="I40" s="53"/>
      <c r="J40" s="53"/>
      <c r="K40" s="53"/>
      <c r="L40" s="54"/>
      <c r="M40" s="126">
        <v>1</v>
      </c>
      <c r="N40" s="127"/>
      <c r="O40" s="115"/>
      <c r="P40" s="126">
        <v>3</v>
      </c>
      <c r="Q40" s="127"/>
      <c r="R40" s="115"/>
      <c r="S40" s="126">
        <v>5</v>
      </c>
      <c r="T40" s="127"/>
      <c r="U40" s="115"/>
      <c r="V40" s="126">
        <v>6</v>
      </c>
      <c r="W40" s="127"/>
      <c r="X40" s="120"/>
      <c r="Y40" s="161">
        <f>SUM(M40,P40,S40,V40)</f>
        <v>15</v>
      </c>
      <c r="Z40" s="127"/>
      <c r="AA40" s="127"/>
      <c r="AB40" s="115"/>
    </row>
    <row r="41" spans="1:30" ht="15" customHeight="1" x14ac:dyDescent="0.15">
      <c r="A41" s="50" t="s">
        <v>81</v>
      </c>
      <c r="B41" s="51"/>
      <c r="C41" s="52" t="s">
        <v>51</v>
      </c>
      <c r="D41" s="53"/>
      <c r="E41" s="53"/>
      <c r="F41" s="53"/>
      <c r="G41" s="53"/>
      <c r="H41" s="53"/>
      <c r="I41" s="53"/>
      <c r="J41" s="53"/>
      <c r="K41" s="53"/>
      <c r="L41" s="54"/>
      <c r="M41" s="134">
        <f>[1]集計!AV61</f>
        <v>0</v>
      </c>
      <c r="N41" s="122"/>
      <c r="O41" s="115" t="s">
        <v>10</v>
      </c>
      <c r="P41" s="134">
        <f>[1]集計!AW61</f>
        <v>2</v>
      </c>
      <c r="Q41" s="122"/>
      <c r="R41" s="115" t="s">
        <v>10</v>
      </c>
      <c r="S41" s="116">
        <f>[1]集計!AX61</f>
        <v>6</v>
      </c>
      <c r="T41" s="117"/>
      <c r="U41" s="115" t="s">
        <v>10</v>
      </c>
      <c r="V41" s="116">
        <f>[1]集計!AY61</f>
        <v>8</v>
      </c>
      <c r="W41" s="117"/>
      <c r="X41" s="120" t="s">
        <v>10</v>
      </c>
      <c r="Y41" s="121">
        <f>SUM(M41,P41,S41,V41)</f>
        <v>16</v>
      </c>
      <c r="Z41" s="122"/>
      <c r="AA41" s="122"/>
      <c r="AB41" s="115" t="s">
        <v>10</v>
      </c>
    </row>
    <row r="42" spans="1:30" ht="15" customHeight="1" x14ac:dyDescent="0.15">
      <c r="A42" s="50"/>
      <c r="B42" s="51"/>
      <c r="C42" s="52"/>
      <c r="D42" s="53"/>
      <c r="E42" s="53"/>
      <c r="F42" s="53"/>
      <c r="G42" s="53"/>
      <c r="H42" s="53"/>
      <c r="I42" s="53"/>
      <c r="J42" s="53"/>
      <c r="K42" s="53"/>
      <c r="L42" s="54"/>
      <c r="M42" s="135"/>
      <c r="N42" s="136"/>
      <c r="O42" s="115"/>
      <c r="P42" s="135"/>
      <c r="Q42" s="136"/>
      <c r="R42" s="115"/>
      <c r="S42" s="118"/>
      <c r="T42" s="119"/>
      <c r="U42" s="115"/>
      <c r="V42" s="118"/>
      <c r="W42" s="119"/>
      <c r="X42" s="120"/>
      <c r="Y42" s="123"/>
      <c r="Z42" s="124"/>
      <c r="AA42" s="124"/>
      <c r="AB42" s="115"/>
    </row>
    <row r="43" spans="1:30" ht="15" customHeight="1" x14ac:dyDescent="0.15">
      <c r="A43" s="50"/>
      <c r="B43" s="51"/>
      <c r="C43" s="52"/>
      <c r="D43" s="53"/>
      <c r="E43" s="53"/>
      <c r="F43" s="53"/>
      <c r="G43" s="53"/>
      <c r="H43" s="53"/>
      <c r="I43" s="53"/>
      <c r="J43" s="53"/>
      <c r="K43" s="53"/>
      <c r="L43" s="54"/>
      <c r="M43" s="126">
        <v>0</v>
      </c>
      <c r="N43" s="127"/>
      <c r="O43" s="115"/>
      <c r="P43" s="126">
        <v>1</v>
      </c>
      <c r="Q43" s="127"/>
      <c r="R43" s="115"/>
      <c r="S43" s="126">
        <v>5</v>
      </c>
      <c r="T43" s="127"/>
      <c r="U43" s="115"/>
      <c r="V43" s="126">
        <v>9</v>
      </c>
      <c r="W43" s="127"/>
      <c r="X43" s="120"/>
      <c r="Y43" s="161">
        <f>SUM(M43,P43,S43,V43)</f>
        <v>15</v>
      </c>
      <c r="Z43" s="127"/>
      <c r="AA43" s="127"/>
      <c r="AB43" s="115"/>
    </row>
    <row r="44" spans="1:30" ht="15" customHeight="1" x14ac:dyDescent="0.15">
      <c r="A44" s="50" t="s">
        <v>82</v>
      </c>
      <c r="B44" s="51"/>
      <c r="C44" s="52" t="s">
        <v>52</v>
      </c>
      <c r="D44" s="53"/>
      <c r="E44" s="53"/>
      <c r="F44" s="53"/>
      <c r="G44" s="53"/>
      <c r="H44" s="53"/>
      <c r="I44" s="53"/>
      <c r="J44" s="53"/>
      <c r="K44" s="53"/>
      <c r="L44" s="54"/>
      <c r="M44" s="134">
        <f>[1]集計!AV63</f>
        <v>1</v>
      </c>
      <c r="N44" s="122"/>
      <c r="O44" s="115" t="s">
        <v>10</v>
      </c>
      <c r="P44" s="130">
        <f>[1]集計!AW63</f>
        <v>5</v>
      </c>
      <c r="Q44" s="131"/>
      <c r="R44" s="115" t="s">
        <v>10</v>
      </c>
      <c r="S44" s="116">
        <f>[1]集計!AX63</f>
        <v>4</v>
      </c>
      <c r="T44" s="117"/>
      <c r="U44" s="115" t="s">
        <v>10</v>
      </c>
      <c r="V44" s="130">
        <f>[1]集計!AY63</f>
        <v>6</v>
      </c>
      <c r="W44" s="131"/>
      <c r="X44" s="120" t="s">
        <v>10</v>
      </c>
      <c r="Y44" s="121">
        <f>SUM(M44,P44,S44,V44)</f>
        <v>16</v>
      </c>
      <c r="Z44" s="122"/>
      <c r="AA44" s="122"/>
      <c r="AB44" s="115" t="s">
        <v>10</v>
      </c>
    </row>
    <row r="45" spans="1:30" ht="15" customHeight="1" x14ac:dyDescent="0.15">
      <c r="A45" s="50"/>
      <c r="B45" s="51"/>
      <c r="C45" s="52"/>
      <c r="D45" s="53"/>
      <c r="E45" s="53"/>
      <c r="F45" s="53"/>
      <c r="G45" s="53"/>
      <c r="H45" s="53"/>
      <c r="I45" s="53"/>
      <c r="J45" s="53"/>
      <c r="K45" s="53"/>
      <c r="L45" s="54"/>
      <c r="M45" s="135"/>
      <c r="N45" s="136"/>
      <c r="O45" s="115"/>
      <c r="P45" s="132"/>
      <c r="Q45" s="133"/>
      <c r="R45" s="115"/>
      <c r="S45" s="118"/>
      <c r="T45" s="119"/>
      <c r="U45" s="115"/>
      <c r="V45" s="132"/>
      <c r="W45" s="133"/>
      <c r="X45" s="120"/>
      <c r="Y45" s="123"/>
      <c r="Z45" s="124"/>
      <c r="AA45" s="124"/>
      <c r="AB45" s="115"/>
    </row>
    <row r="46" spans="1:30" ht="15" customHeight="1" x14ac:dyDescent="0.15">
      <c r="A46" s="50"/>
      <c r="B46" s="51"/>
      <c r="C46" s="52"/>
      <c r="D46" s="53"/>
      <c r="E46" s="53"/>
      <c r="F46" s="53"/>
      <c r="G46" s="53"/>
      <c r="H46" s="53"/>
      <c r="I46" s="53"/>
      <c r="J46" s="53"/>
      <c r="K46" s="53"/>
      <c r="L46" s="54"/>
      <c r="M46" s="126">
        <v>0</v>
      </c>
      <c r="N46" s="127"/>
      <c r="O46" s="115"/>
      <c r="P46" s="126">
        <v>1</v>
      </c>
      <c r="Q46" s="127"/>
      <c r="R46" s="115"/>
      <c r="S46" s="126">
        <v>4</v>
      </c>
      <c r="T46" s="127"/>
      <c r="U46" s="115"/>
      <c r="V46" s="126">
        <v>10</v>
      </c>
      <c r="W46" s="127"/>
      <c r="X46" s="120"/>
      <c r="Y46" s="161">
        <f>SUM(M46,P46,S46,V46)</f>
        <v>15</v>
      </c>
      <c r="Z46" s="127"/>
      <c r="AA46" s="127"/>
      <c r="AB46" s="115"/>
    </row>
    <row r="47" spans="1:30" ht="15" customHeight="1" x14ac:dyDescent="0.15">
      <c r="A47" s="50" t="s">
        <v>83</v>
      </c>
      <c r="B47" s="51"/>
      <c r="C47" s="52" t="s">
        <v>53</v>
      </c>
      <c r="D47" s="53"/>
      <c r="E47" s="53"/>
      <c r="F47" s="53"/>
      <c r="G47" s="53"/>
      <c r="H47" s="53"/>
      <c r="I47" s="53"/>
      <c r="J47" s="53"/>
      <c r="K47" s="53"/>
      <c r="L47" s="54"/>
      <c r="M47" s="134">
        <f>[1]集計!AV65</f>
        <v>0</v>
      </c>
      <c r="N47" s="122"/>
      <c r="O47" s="115" t="s">
        <v>10</v>
      </c>
      <c r="P47" s="134">
        <f>[1]集計!AW65</f>
        <v>0</v>
      </c>
      <c r="Q47" s="122"/>
      <c r="R47" s="115" t="s">
        <v>10</v>
      </c>
      <c r="S47" s="130">
        <f>[1]集計!AX65</f>
        <v>6</v>
      </c>
      <c r="T47" s="131"/>
      <c r="U47" s="115" t="s">
        <v>10</v>
      </c>
      <c r="V47" s="130">
        <f>[1]集計!AY65</f>
        <v>10</v>
      </c>
      <c r="W47" s="131"/>
      <c r="X47" s="120" t="s">
        <v>10</v>
      </c>
      <c r="Y47" s="121">
        <f>SUM(M47,P47,S47,V47)</f>
        <v>16</v>
      </c>
      <c r="Z47" s="122"/>
      <c r="AA47" s="122"/>
      <c r="AB47" s="115" t="s">
        <v>10</v>
      </c>
    </row>
    <row r="48" spans="1:30" ht="15" customHeight="1" x14ac:dyDescent="0.15">
      <c r="A48" s="50"/>
      <c r="B48" s="51"/>
      <c r="C48" s="52"/>
      <c r="D48" s="53"/>
      <c r="E48" s="53"/>
      <c r="F48" s="53"/>
      <c r="G48" s="53"/>
      <c r="H48" s="53"/>
      <c r="I48" s="53"/>
      <c r="J48" s="53"/>
      <c r="K48" s="53"/>
      <c r="L48" s="54"/>
      <c r="M48" s="135"/>
      <c r="N48" s="136"/>
      <c r="O48" s="115"/>
      <c r="P48" s="135"/>
      <c r="Q48" s="136"/>
      <c r="R48" s="115"/>
      <c r="S48" s="132"/>
      <c r="T48" s="133"/>
      <c r="U48" s="115"/>
      <c r="V48" s="132"/>
      <c r="W48" s="133"/>
      <c r="X48" s="120"/>
      <c r="Y48" s="123"/>
      <c r="Z48" s="124"/>
      <c r="AA48" s="124"/>
      <c r="AB48" s="125"/>
    </row>
    <row r="49" spans="1:30" ht="15" customHeight="1" x14ac:dyDescent="0.15">
      <c r="A49" s="50"/>
      <c r="B49" s="51"/>
      <c r="C49" s="52"/>
      <c r="D49" s="53"/>
      <c r="E49" s="53"/>
      <c r="F49" s="53"/>
      <c r="G49" s="53"/>
      <c r="H49" s="53"/>
      <c r="I49" s="53"/>
      <c r="J49" s="53"/>
      <c r="K49" s="53"/>
      <c r="L49" s="54"/>
      <c r="M49" s="126">
        <v>0</v>
      </c>
      <c r="N49" s="127"/>
      <c r="O49" s="115"/>
      <c r="P49" s="126">
        <v>0</v>
      </c>
      <c r="Q49" s="127"/>
      <c r="R49" s="115"/>
      <c r="S49" s="126">
        <v>2</v>
      </c>
      <c r="T49" s="127"/>
      <c r="U49" s="115"/>
      <c r="V49" s="126">
        <v>13</v>
      </c>
      <c r="W49" s="127"/>
      <c r="X49" s="120"/>
      <c r="Y49" s="161">
        <f>SUM(M49,P49,S49,V49)</f>
        <v>15</v>
      </c>
      <c r="Z49" s="127"/>
      <c r="AA49" s="127"/>
      <c r="AB49" s="115"/>
    </row>
    <row r="51" spans="1:30" ht="15" customHeight="1" x14ac:dyDescent="0.15">
      <c r="A51" s="50" t="s">
        <v>24</v>
      </c>
      <c r="B51" s="103"/>
      <c r="C51" s="103"/>
      <c r="D51" s="103"/>
      <c r="E51" s="103"/>
      <c r="F51" s="51"/>
      <c r="G51" s="2"/>
      <c r="H51" s="8" t="s">
        <v>26</v>
      </c>
      <c r="I51" s="2"/>
      <c r="J51" s="2"/>
      <c r="K51" s="2"/>
      <c r="L51" s="2"/>
      <c r="M51" s="2"/>
      <c r="N51" s="2"/>
      <c r="O51" s="2"/>
      <c r="P51" s="2"/>
      <c r="Q51" s="2"/>
      <c r="R51" s="2"/>
      <c r="S51" s="2"/>
      <c r="T51" s="2"/>
      <c r="U51" s="2"/>
      <c r="V51" s="2"/>
      <c r="W51" s="2"/>
      <c r="X51" s="2"/>
      <c r="Y51" s="2"/>
      <c r="Z51" s="2"/>
      <c r="AA51" s="2"/>
      <c r="AB51" s="2"/>
      <c r="AC51" s="2"/>
      <c r="AD51" s="3"/>
    </row>
    <row r="52" spans="1:30" ht="15" customHeight="1" x14ac:dyDescent="0.15">
      <c r="A52" s="29" t="s">
        <v>95</v>
      </c>
      <c r="B52" s="1" t="s">
        <v>282</v>
      </c>
      <c r="AD52" s="5"/>
    </row>
    <row r="53" spans="1:30" ht="15" customHeight="1" x14ac:dyDescent="0.15">
      <c r="A53" s="29" t="s">
        <v>95</v>
      </c>
      <c r="B53" s="1" t="s">
        <v>284</v>
      </c>
      <c r="AD53" s="5"/>
    </row>
    <row r="54" spans="1:30" ht="15" customHeight="1" x14ac:dyDescent="0.15">
      <c r="A54" s="29" t="s">
        <v>95</v>
      </c>
      <c r="B54" s="1" t="s">
        <v>286</v>
      </c>
      <c r="AD54" s="5"/>
    </row>
    <row r="55" spans="1:30" ht="15" customHeight="1" x14ac:dyDescent="0.15">
      <c r="A55" s="29" t="s">
        <v>95</v>
      </c>
      <c r="B55" s="1" t="s">
        <v>292</v>
      </c>
      <c r="AD55" s="5"/>
    </row>
    <row r="56" spans="1:30" ht="15" customHeight="1" x14ac:dyDescent="0.15">
      <c r="A56" s="29" t="s">
        <v>95</v>
      </c>
      <c r="B56" s="1" t="s">
        <v>294</v>
      </c>
      <c r="AD56" s="5"/>
    </row>
    <row r="57" spans="1:30" ht="15" customHeight="1" x14ac:dyDescent="0.15">
      <c r="A57" s="29" t="s">
        <v>95</v>
      </c>
      <c r="B57" s="1" t="s">
        <v>296</v>
      </c>
      <c r="AD57" s="5"/>
    </row>
    <row r="58" spans="1:30" ht="15" customHeight="1" x14ac:dyDescent="0.15">
      <c r="A58" s="29" t="s">
        <v>95</v>
      </c>
      <c r="B58" s="1" t="s">
        <v>297</v>
      </c>
      <c r="AD58" s="5"/>
    </row>
    <row r="59" spans="1:30" ht="15" customHeight="1" x14ac:dyDescent="0.15">
      <c r="A59" s="30"/>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7"/>
    </row>
    <row r="61" spans="1:30" ht="15" customHeight="1" x14ac:dyDescent="0.15">
      <c r="A61" s="50" t="s">
        <v>25</v>
      </c>
      <c r="B61" s="103"/>
      <c r="C61" s="103"/>
      <c r="D61" s="103"/>
      <c r="E61" s="103"/>
      <c r="F61" s="51"/>
      <c r="G61" s="2"/>
      <c r="H61" s="8" t="s">
        <v>26</v>
      </c>
      <c r="I61" s="2"/>
      <c r="J61" s="2"/>
      <c r="K61" s="2"/>
      <c r="L61" s="2"/>
      <c r="M61" s="2"/>
      <c r="N61" s="2"/>
      <c r="O61" s="2"/>
      <c r="P61" s="2"/>
      <c r="Q61" s="2"/>
      <c r="R61" s="2"/>
      <c r="S61" s="2"/>
      <c r="T61" s="2"/>
      <c r="U61" s="2"/>
      <c r="V61" s="2"/>
      <c r="W61" s="2"/>
      <c r="X61" s="2"/>
      <c r="Y61" s="2"/>
      <c r="Z61" s="2"/>
      <c r="AA61" s="2"/>
      <c r="AB61" s="2"/>
      <c r="AC61" s="2"/>
      <c r="AD61" s="3"/>
    </row>
    <row r="62" spans="1:30" ht="15" customHeight="1" x14ac:dyDescent="0.15">
      <c r="A62" s="29" t="s">
        <v>95</v>
      </c>
      <c r="B62" s="1" t="s">
        <v>283</v>
      </c>
      <c r="C62" s="9"/>
      <c r="D62" s="9"/>
      <c r="E62" s="9"/>
      <c r="F62" s="9"/>
      <c r="AD62" s="5"/>
    </row>
    <row r="63" spans="1:30" ht="15" customHeight="1" x14ac:dyDescent="0.15">
      <c r="A63" s="29" t="s">
        <v>95</v>
      </c>
      <c r="B63" s="1" t="s">
        <v>285</v>
      </c>
      <c r="AD63" s="5"/>
    </row>
    <row r="64" spans="1:30" ht="15" customHeight="1" x14ac:dyDescent="0.15">
      <c r="A64" s="29" t="s">
        <v>95</v>
      </c>
      <c r="B64" s="1" t="s">
        <v>288</v>
      </c>
      <c r="AD64" s="5"/>
    </row>
    <row r="65" spans="1:30" ht="15" customHeight="1" x14ac:dyDescent="0.15">
      <c r="A65" s="29" t="s">
        <v>95</v>
      </c>
      <c r="B65" s="1" t="s">
        <v>289</v>
      </c>
      <c r="AD65" s="5"/>
    </row>
    <row r="66" spans="1:30" ht="15" customHeight="1" x14ac:dyDescent="0.15">
      <c r="A66" s="29" t="s">
        <v>95</v>
      </c>
      <c r="B66" s="1" t="s">
        <v>290</v>
      </c>
      <c r="AD66" s="5"/>
    </row>
    <row r="67" spans="1:30" ht="15" customHeight="1" x14ac:dyDescent="0.15">
      <c r="A67" s="29" t="s">
        <v>95</v>
      </c>
      <c r="B67" s="1" t="s">
        <v>293</v>
      </c>
      <c r="AD67" s="5"/>
    </row>
    <row r="68" spans="1:30" ht="15" customHeight="1" x14ac:dyDescent="0.15">
      <c r="A68" s="29" t="s">
        <v>95</v>
      </c>
      <c r="B68" s="1" t="s">
        <v>298</v>
      </c>
      <c r="AD68" s="5"/>
    </row>
    <row r="69" spans="1:30" ht="15" customHeight="1" x14ac:dyDescent="0.15">
      <c r="A69" s="30"/>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7"/>
    </row>
    <row r="71" spans="1:30" ht="15" customHeight="1" x14ac:dyDescent="0.15">
      <c r="A71" s="50" t="s">
        <v>120</v>
      </c>
      <c r="B71" s="103"/>
      <c r="C71" s="103"/>
      <c r="D71" s="103"/>
      <c r="E71" s="103"/>
      <c r="F71" s="103"/>
      <c r="G71" s="103"/>
      <c r="H71" s="103"/>
      <c r="I71" s="103"/>
      <c r="J71" s="103"/>
      <c r="K71" s="103"/>
      <c r="L71" s="103"/>
      <c r="M71" s="103"/>
      <c r="N71" s="51"/>
      <c r="O71" s="2"/>
      <c r="P71" s="2"/>
      <c r="Q71" s="2"/>
      <c r="R71" s="2"/>
      <c r="S71" s="2"/>
      <c r="T71" s="2"/>
      <c r="U71" s="2"/>
      <c r="V71" s="2"/>
      <c r="W71" s="2"/>
      <c r="X71" s="2"/>
      <c r="Y71" s="2"/>
      <c r="Z71" s="2"/>
      <c r="AA71" s="2"/>
      <c r="AB71" s="2"/>
      <c r="AC71" s="2"/>
      <c r="AD71" s="3"/>
    </row>
    <row r="72" spans="1:30" ht="15" customHeight="1" x14ac:dyDescent="0.15">
      <c r="A72" s="29" t="s">
        <v>95</v>
      </c>
      <c r="B72" s="1" t="s">
        <v>287</v>
      </c>
      <c r="AD72" s="5"/>
    </row>
    <row r="73" spans="1:30" ht="15" customHeight="1" x14ac:dyDescent="0.15">
      <c r="A73" s="29" t="s">
        <v>95</v>
      </c>
      <c r="B73" s="1" t="s">
        <v>291</v>
      </c>
      <c r="AD73" s="5"/>
    </row>
    <row r="74" spans="1:30" ht="15" customHeight="1" x14ac:dyDescent="0.15">
      <c r="A74" s="29" t="s">
        <v>95</v>
      </c>
      <c r="B74" s="1" t="s">
        <v>295</v>
      </c>
      <c r="AD74" s="5"/>
    </row>
    <row r="75" spans="1:30" ht="15" customHeight="1" x14ac:dyDescent="0.15">
      <c r="A75" s="29" t="s">
        <v>95</v>
      </c>
      <c r="B75" s="1" t="s">
        <v>299</v>
      </c>
      <c r="AD75" s="5"/>
    </row>
    <row r="76" spans="1:30" ht="15" customHeight="1" x14ac:dyDescent="0.15">
      <c r="A76" s="29" t="s">
        <v>95</v>
      </c>
      <c r="B76" s="1" t="s">
        <v>300</v>
      </c>
      <c r="AD76" s="5"/>
    </row>
    <row r="77" spans="1:30" ht="15" customHeight="1" x14ac:dyDescent="0.15">
      <c r="A77" s="29" t="s">
        <v>95</v>
      </c>
      <c r="B77" s="1" t="s">
        <v>301</v>
      </c>
      <c r="AD77" s="5"/>
    </row>
    <row r="78" spans="1:30" ht="15" customHeight="1" x14ac:dyDescent="0.15">
      <c r="A78" s="30"/>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7"/>
    </row>
    <row r="79" spans="1:30" ht="15" customHeight="1" thickBot="1" x14ac:dyDescent="0.2"/>
    <row r="80" spans="1:30" ht="15" customHeight="1" x14ac:dyDescent="0.15">
      <c r="A80" s="104" t="s">
        <v>414</v>
      </c>
      <c r="B80" s="105"/>
      <c r="C80" s="105"/>
      <c r="D80" s="105"/>
      <c r="E80" s="105"/>
      <c r="F80" s="105"/>
      <c r="G80" s="105"/>
      <c r="H80" s="105"/>
      <c r="I80" s="105"/>
      <c r="J80" s="106"/>
      <c r="K80" s="15"/>
      <c r="L80" s="16" t="s">
        <v>27</v>
      </c>
      <c r="M80" s="15"/>
      <c r="N80" s="15"/>
      <c r="O80" s="15"/>
      <c r="P80" s="15"/>
      <c r="Q80" s="15"/>
      <c r="R80" s="15"/>
      <c r="S80" s="15"/>
      <c r="T80" s="15"/>
      <c r="U80" s="15"/>
      <c r="V80" s="15"/>
      <c r="W80" s="15"/>
      <c r="X80" s="15"/>
      <c r="Y80" s="15"/>
      <c r="Z80" s="15"/>
      <c r="AA80" s="15"/>
      <c r="AB80" s="15"/>
      <c r="AC80" s="15"/>
      <c r="AD80" s="17"/>
    </row>
    <row r="81" spans="1:30" ht="15" customHeight="1" x14ac:dyDescent="0.15">
      <c r="A81" s="34" t="s">
        <v>95</v>
      </c>
      <c r="B81" s="1" t="s">
        <v>532</v>
      </c>
      <c r="AD81" s="19"/>
    </row>
    <row r="82" spans="1:30" ht="15" customHeight="1" x14ac:dyDescent="0.15">
      <c r="A82" s="34" t="s">
        <v>582</v>
      </c>
      <c r="B82" s="1" t="s">
        <v>533</v>
      </c>
      <c r="AD82" s="19"/>
    </row>
    <row r="83" spans="1:30" ht="15" customHeight="1" x14ac:dyDescent="0.15">
      <c r="A83" s="34"/>
      <c r="B83" s="1" t="s">
        <v>534</v>
      </c>
      <c r="AD83" s="19"/>
    </row>
    <row r="84" spans="1:30" ht="15" customHeight="1" x14ac:dyDescent="0.15">
      <c r="A84" s="34"/>
      <c r="B84" s="1" t="s">
        <v>583</v>
      </c>
      <c r="AD84" s="19"/>
    </row>
    <row r="85" spans="1:30" ht="15" customHeight="1" thickBot="1" x14ac:dyDescent="0.2">
      <c r="A85" s="3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2"/>
    </row>
  </sheetData>
  <mergeCells count="116">
    <mergeCell ref="A51:F51"/>
    <mergeCell ref="A38:B40"/>
    <mergeCell ref="C38:L40"/>
    <mergeCell ref="M38:N39"/>
    <mergeCell ref="O38:O40"/>
    <mergeCell ref="P38:Q39"/>
    <mergeCell ref="A11:B13"/>
    <mergeCell ref="C11:L13"/>
    <mergeCell ref="O11:O13"/>
    <mergeCell ref="A15:K15"/>
    <mergeCell ref="A19:K19"/>
    <mergeCell ref="A36:L37"/>
    <mergeCell ref="M36:O37"/>
    <mergeCell ref="P36:R37"/>
    <mergeCell ref="M11:N12"/>
    <mergeCell ref="P11:Q12"/>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Y11:AA12"/>
    <mergeCell ref="M13:N13"/>
    <mergeCell ref="P13:Q13"/>
    <mergeCell ref="S13:T13"/>
    <mergeCell ref="Y13:AA13"/>
    <mergeCell ref="V11:W12"/>
    <mergeCell ref="V13:W13"/>
    <mergeCell ref="R38:R40"/>
    <mergeCell ref="S38:T39"/>
    <mergeCell ref="U38:U40"/>
    <mergeCell ref="V38:W39"/>
    <mergeCell ref="X38:X40"/>
    <mergeCell ref="Y38:AA39"/>
    <mergeCell ref="Y36:AB37"/>
    <mergeCell ref="R11:R13"/>
    <mergeCell ref="U11:U13"/>
    <mergeCell ref="X11:X13"/>
    <mergeCell ref="S36:U37"/>
    <mergeCell ref="V36:X37"/>
    <mergeCell ref="AB11:AB13"/>
    <mergeCell ref="S11:T12"/>
    <mergeCell ref="AB38:AB40"/>
    <mergeCell ref="M40:N40"/>
    <mergeCell ref="P40:Q40"/>
    <mergeCell ref="S40:T40"/>
    <mergeCell ref="V40:W40"/>
    <mergeCell ref="Y40:AA40"/>
    <mergeCell ref="A41:B43"/>
    <mergeCell ref="C41:L43"/>
    <mergeCell ref="M41:N42"/>
    <mergeCell ref="O41:O43"/>
    <mergeCell ref="P41:Q42"/>
    <mergeCell ref="R41:R43"/>
    <mergeCell ref="S41:T42"/>
    <mergeCell ref="U41:U43"/>
    <mergeCell ref="V41:W42"/>
    <mergeCell ref="X41:X43"/>
    <mergeCell ref="Y41:AA42"/>
    <mergeCell ref="AB41:AB43"/>
    <mergeCell ref="M43:N43"/>
    <mergeCell ref="P43:Q43"/>
    <mergeCell ref="S43:T43"/>
    <mergeCell ref="V43:W43"/>
    <mergeCell ref="Y43:AA43"/>
    <mergeCell ref="M49:N49"/>
    <mergeCell ref="P49:Q49"/>
    <mergeCell ref="S49:T49"/>
    <mergeCell ref="V49:W49"/>
    <mergeCell ref="A44:B46"/>
    <mergeCell ref="C44:L46"/>
    <mergeCell ref="M44:N45"/>
    <mergeCell ref="O44:O46"/>
    <mergeCell ref="P44:Q45"/>
    <mergeCell ref="R44:R46"/>
    <mergeCell ref="S44:T45"/>
    <mergeCell ref="U44:U46"/>
    <mergeCell ref="V44:W45"/>
    <mergeCell ref="Y49:AA49"/>
    <mergeCell ref="A61:F61"/>
    <mergeCell ref="A71:N71"/>
    <mergeCell ref="A80:J80"/>
    <mergeCell ref="X44:X46"/>
    <mergeCell ref="Y44:AA45"/>
    <mergeCell ref="AB44:AB46"/>
    <mergeCell ref="M46:N46"/>
    <mergeCell ref="P46:Q46"/>
    <mergeCell ref="S46:T46"/>
    <mergeCell ref="V46:W46"/>
    <mergeCell ref="Y46:AA46"/>
    <mergeCell ref="A47:B49"/>
    <mergeCell ref="C47:L49"/>
    <mergeCell ref="M47:N48"/>
    <mergeCell ref="O47:O49"/>
    <mergeCell ref="P47:Q48"/>
    <mergeCell ref="R47:R49"/>
    <mergeCell ref="S47:T48"/>
    <mergeCell ref="U47:U49"/>
    <mergeCell ref="V47:W48"/>
    <mergeCell ref="X47:X49"/>
    <mergeCell ref="Y47:AA48"/>
    <mergeCell ref="AB47:AB49"/>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D85"/>
  <sheetViews>
    <sheetView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12</v>
      </c>
      <c r="V2" s="186" t="s">
        <v>4</v>
      </c>
      <c r="W2" s="186">
        <v>14</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54</v>
      </c>
      <c r="B5" s="186"/>
      <c r="C5" s="186"/>
      <c r="D5" s="186"/>
      <c r="E5" s="186"/>
      <c r="F5" s="186"/>
      <c r="G5" s="186"/>
      <c r="H5" s="186"/>
      <c r="I5" s="186"/>
      <c r="J5" s="186"/>
      <c r="K5" s="162"/>
      <c r="N5" s="97" t="s">
        <v>7</v>
      </c>
      <c r="O5" s="186"/>
      <c r="P5" s="162"/>
      <c r="Q5" s="188" t="str">
        <f>'１初期支援'!Q5:AD6</f>
        <v>16名</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71</v>
      </c>
      <c r="N9" s="179"/>
      <c r="O9" s="180"/>
      <c r="P9" s="178" t="s">
        <v>72</v>
      </c>
      <c r="Q9" s="179"/>
      <c r="R9" s="180"/>
      <c r="S9" s="178" t="s">
        <v>73</v>
      </c>
      <c r="T9" s="179"/>
      <c r="U9" s="180"/>
      <c r="V9" s="178" t="s">
        <v>75</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11">
        <f>集計!AV71</f>
        <v>0</v>
      </c>
      <c r="N11" s="112"/>
      <c r="O11" s="125" t="s">
        <v>10</v>
      </c>
      <c r="P11" s="130">
        <f>集計!AW71</f>
        <v>14</v>
      </c>
      <c r="Q11" s="131"/>
      <c r="R11" s="125" t="s">
        <v>10</v>
      </c>
      <c r="S11" s="134">
        <f>集計!AX71</f>
        <v>2</v>
      </c>
      <c r="T11" s="122"/>
      <c r="U11" s="125" t="s">
        <v>10</v>
      </c>
      <c r="V11" s="134">
        <f>集計!AY71</f>
        <v>0</v>
      </c>
      <c r="W11" s="122"/>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94"/>
      <c r="N12" s="195"/>
      <c r="O12" s="152"/>
      <c r="P12" s="201"/>
      <c r="Q12" s="202"/>
      <c r="R12" s="152"/>
      <c r="S12" s="196"/>
      <c r="T12" s="124"/>
      <c r="U12" s="152"/>
      <c r="V12" s="196"/>
      <c r="W12" s="124"/>
      <c r="X12" s="155"/>
      <c r="Y12" s="123"/>
      <c r="Z12" s="124"/>
      <c r="AA12" s="124"/>
      <c r="AB12" s="152"/>
    </row>
    <row r="13" spans="1:30" ht="15" customHeight="1" x14ac:dyDescent="0.15">
      <c r="A13" s="71"/>
      <c r="B13" s="72"/>
      <c r="C13" s="169"/>
      <c r="D13" s="170"/>
      <c r="E13" s="170"/>
      <c r="F13" s="170"/>
      <c r="G13" s="170"/>
      <c r="H13" s="170"/>
      <c r="I13" s="170"/>
      <c r="J13" s="170"/>
      <c r="K13" s="170"/>
      <c r="L13" s="171"/>
      <c r="M13" s="160">
        <v>2</v>
      </c>
      <c r="N13" s="129"/>
      <c r="O13" s="153"/>
      <c r="P13" s="160">
        <v>10</v>
      </c>
      <c r="Q13" s="129"/>
      <c r="R13" s="153"/>
      <c r="S13" s="160">
        <v>3</v>
      </c>
      <c r="T13" s="129"/>
      <c r="U13" s="153"/>
      <c r="V13" s="160">
        <v>0</v>
      </c>
      <c r="W13" s="129"/>
      <c r="X13" s="156"/>
      <c r="Y13" s="128">
        <f>SUM(M13,P13,S13,V13)</f>
        <v>15</v>
      </c>
      <c r="Z13" s="129"/>
      <c r="AA13" s="129"/>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28" t="s">
        <v>95</v>
      </c>
      <c r="B16" s="1" t="s">
        <v>110</v>
      </c>
      <c r="AD16" s="5"/>
    </row>
    <row r="17" spans="1:30" ht="15" customHeight="1" x14ac:dyDescent="0.15">
      <c r="A17" s="4" t="s">
        <v>95</v>
      </c>
      <c r="B17" s="1" t="s">
        <v>111</v>
      </c>
      <c r="AD17" s="5"/>
    </row>
    <row r="18" spans="1:30" ht="15" customHeight="1" thickBot="1" x14ac:dyDescent="0.2">
      <c r="A18" s="27"/>
      <c r="C18" s="21"/>
      <c r="D18" s="21"/>
      <c r="E18" s="21"/>
      <c r="F18" s="21"/>
      <c r="G18" s="21"/>
      <c r="H18" s="21"/>
      <c r="I18" s="21"/>
      <c r="J18" s="21"/>
      <c r="K18" s="21"/>
      <c r="L18" s="6"/>
      <c r="M18" s="6"/>
      <c r="N18" s="6"/>
      <c r="O18" s="6"/>
      <c r="P18" s="6"/>
      <c r="Q18" s="6"/>
      <c r="R18" s="6"/>
      <c r="S18" s="6"/>
      <c r="T18" s="6"/>
      <c r="U18" s="6"/>
      <c r="V18" s="6"/>
      <c r="W18" s="6"/>
      <c r="X18" s="6"/>
      <c r="Y18" s="6"/>
      <c r="Z18" s="6"/>
      <c r="AA18" s="6"/>
      <c r="AB18" s="6"/>
      <c r="AC18" s="6"/>
      <c r="AD18" s="7"/>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535</v>
      </c>
      <c r="AD20" s="19"/>
    </row>
    <row r="21" spans="1:30" ht="15" customHeight="1" x14ac:dyDescent="0.15">
      <c r="A21" s="34" t="s">
        <v>81</v>
      </c>
      <c r="B21" s="1" t="s">
        <v>536</v>
      </c>
      <c r="AD21" s="19"/>
    </row>
    <row r="22" spans="1:30" ht="15" customHeight="1" x14ac:dyDescent="0.15">
      <c r="A22" s="34"/>
      <c r="B22" s="1" t="s">
        <v>537</v>
      </c>
      <c r="AD22" s="19"/>
    </row>
    <row r="23" spans="1:30" ht="15" customHeight="1" x14ac:dyDescent="0.15">
      <c r="A23" s="34" t="s">
        <v>82</v>
      </c>
      <c r="B23" s="1" t="s">
        <v>538</v>
      </c>
      <c r="AD23" s="19"/>
    </row>
    <row r="24" spans="1:30" ht="15" customHeight="1" x14ac:dyDescent="0.15">
      <c r="A24" s="34" t="s">
        <v>83</v>
      </c>
      <c r="B24" s="1" t="s">
        <v>539</v>
      </c>
      <c r="AD24" s="19"/>
    </row>
    <row r="25" spans="1:30" ht="15" customHeight="1" x14ac:dyDescent="0.15">
      <c r="A25" s="34"/>
      <c r="B25" s="1" t="s">
        <v>540</v>
      </c>
      <c r="AD25" s="19"/>
    </row>
    <row r="26" spans="1:30" ht="15" customHeight="1" x14ac:dyDescent="0.15">
      <c r="A26" s="34" t="s">
        <v>84</v>
      </c>
      <c r="B26" s="1" t="s">
        <v>541</v>
      </c>
      <c r="AD26" s="19"/>
    </row>
    <row r="27" spans="1:30" ht="15" customHeight="1" x14ac:dyDescent="0.15">
      <c r="A27" s="34" t="s">
        <v>431</v>
      </c>
      <c r="B27" s="1" t="s">
        <v>542</v>
      </c>
      <c r="AD27" s="19"/>
    </row>
    <row r="28" spans="1:30" ht="15" customHeight="1" x14ac:dyDescent="0.15">
      <c r="A28" s="34" t="s">
        <v>434</v>
      </c>
      <c r="B28" s="1" t="s">
        <v>543</v>
      </c>
      <c r="AD28" s="19"/>
    </row>
    <row r="29" spans="1:30" ht="15" customHeight="1" x14ac:dyDescent="0.15">
      <c r="A29" s="34" t="s">
        <v>437</v>
      </c>
      <c r="B29" s="1" t="s">
        <v>544</v>
      </c>
      <c r="AD29" s="19"/>
    </row>
    <row r="30" spans="1:30" ht="15" customHeight="1" x14ac:dyDescent="0.15">
      <c r="A30" s="34" t="s">
        <v>451</v>
      </c>
      <c r="B30" s="1" t="s">
        <v>545</v>
      </c>
      <c r="AD30" s="19"/>
    </row>
    <row r="31" spans="1:30" ht="15" customHeight="1" x14ac:dyDescent="0.15">
      <c r="A31" s="34"/>
      <c r="B31" s="1" t="s">
        <v>546</v>
      </c>
      <c r="AD31" s="19"/>
    </row>
    <row r="32" spans="1:30" ht="15" customHeight="1" x14ac:dyDescent="0.15">
      <c r="A32" s="34" t="s">
        <v>419</v>
      </c>
      <c r="B32" s="1" t="s">
        <v>547</v>
      </c>
      <c r="AD32" s="19"/>
    </row>
    <row r="33" spans="1:30" ht="15" customHeight="1" x14ac:dyDescent="0.15">
      <c r="A33" s="34" t="s">
        <v>455</v>
      </c>
      <c r="B33" s="1" t="s">
        <v>548</v>
      </c>
      <c r="AD33" s="19"/>
    </row>
    <row r="34" spans="1:30" ht="15" customHeight="1" thickBot="1" x14ac:dyDescent="0.2">
      <c r="A34" s="3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2"/>
    </row>
    <row r="36" spans="1:30" ht="15" customHeight="1" x14ac:dyDescent="0.15">
      <c r="A36" s="1" t="s">
        <v>18</v>
      </c>
    </row>
    <row r="37" spans="1:30" ht="15" customHeight="1" x14ac:dyDescent="0.15">
      <c r="A37" s="147" t="s">
        <v>11</v>
      </c>
      <c r="B37" s="148"/>
      <c r="C37" s="148"/>
      <c r="D37" s="148"/>
      <c r="E37" s="148"/>
      <c r="F37" s="148"/>
      <c r="G37" s="148"/>
      <c r="H37" s="148"/>
      <c r="I37" s="148"/>
      <c r="J37" s="148"/>
      <c r="K37" s="148"/>
      <c r="L37" s="149"/>
      <c r="M37" s="150" t="s">
        <v>76</v>
      </c>
      <c r="N37" s="140"/>
      <c r="O37" s="141"/>
      <c r="P37" s="150" t="s">
        <v>77</v>
      </c>
      <c r="Q37" s="140"/>
      <c r="R37" s="141"/>
      <c r="S37" s="150" t="s">
        <v>78</v>
      </c>
      <c r="T37" s="140"/>
      <c r="U37" s="141"/>
      <c r="V37" s="150" t="s">
        <v>79</v>
      </c>
      <c r="W37" s="140"/>
      <c r="X37" s="140"/>
      <c r="Y37" s="139" t="s">
        <v>15</v>
      </c>
      <c r="Z37" s="140"/>
      <c r="AA37" s="140"/>
      <c r="AB37" s="141"/>
    </row>
    <row r="38" spans="1:30" ht="15" customHeight="1" x14ac:dyDescent="0.15">
      <c r="A38" s="147"/>
      <c r="B38" s="148"/>
      <c r="C38" s="148"/>
      <c r="D38" s="148"/>
      <c r="E38" s="148"/>
      <c r="F38" s="148"/>
      <c r="G38" s="148"/>
      <c r="H38" s="148"/>
      <c r="I38" s="148"/>
      <c r="J38" s="148"/>
      <c r="K38" s="148"/>
      <c r="L38" s="149"/>
      <c r="M38" s="151"/>
      <c r="N38" s="140"/>
      <c r="O38" s="141"/>
      <c r="P38" s="151"/>
      <c r="Q38" s="140"/>
      <c r="R38" s="141"/>
      <c r="S38" s="151"/>
      <c r="T38" s="140"/>
      <c r="U38" s="141"/>
      <c r="V38" s="151"/>
      <c r="W38" s="140"/>
      <c r="X38" s="140"/>
      <c r="Y38" s="139"/>
      <c r="Z38" s="140"/>
      <c r="AA38" s="140"/>
      <c r="AB38" s="141"/>
    </row>
    <row r="39" spans="1:30" ht="15" customHeight="1" x14ac:dyDescent="0.15">
      <c r="A39" s="50" t="s">
        <v>80</v>
      </c>
      <c r="B39" s="51"/>
      <c r="C39" s="52" t="s">
        <v>55</v>
      </c>
      <c r="D39" s="53"/>
      <c r="E39" s="53"/>
      <c r="F39" s="53"/>
      <c r="G39" s="53"/>
      <c r="H39" s="53"/>
      <c r="I39" s="53"/>
      <c r="J39" s="53"/>
      <c r="K39" s="53"/>
      <c r="L39" s="54"/>
      <c r="M39" s="134">
        <f>集計!AV73</f>
        <v>2</v>
      </c>
      <c r="N39" s="122"/>
      <c r="O39" s="115" t="s">
        <v>10</v>
      </c>
      <c r="P39" s="134">
        <f>集計!AW73</f>
        <v>7</v>
      </c>
      <c r="Q39" s="122"/>
      <c r="R39" s="115" t="s">
        <v>10</v>
      </c>
      <c r="S39" s="116">
        <f>集計!AX73</f>
        <v>7</v>
      </c>
      <c r="T39" s="117"/>
      <c r="U39" s="115" t="s">
        <v>10</v>
      </c>
      <c r="V39" s="134">
        <f>集計!AY73</f>
        <v>0</v>
      </c>
      <c r="W39" s="122"/>
      <c r="X39" s="120" t="s">
        <v>10</v>
      </c>
      <c r="Y39" s="121">
        <f>SUM(M39,P39,S39,V39)</f>
        <v>16</v>
      </c>
      <c r="Z39" s="122"/>
      <c r="AA39" s="122"/>
      <c r="AB39" s="115" t="s">
        <v>10</v>
      </c>
    </row>
    <row r="40" spans="1:30" ht="15" customHeight="1" x14ac:dyDescent="0.15">
      <c r="A40" s="50"/>
      <c r="B40" s="51"/>
      <c r="C40" s="52"/>
      <c r="D40" s="53"/>
      <c r="E40" s="53"/>
      <c r="F40" s="53"/>
      <c r="G40" s="53"/>
      <c r="H40" s="53"/>
      <c r="I40" s="53"/>
      <c r="J40" s="53"/>
      <c r="K40" s="53"/>
      <c r="L40" s="54"/>
      <c r="M40" s="196"/>
      <c r="N40" s="124"/>
      <c r="O40" s="115"/>
      <c r="P40" s="135"/>
      <c r="Q40" s="136"/>
      <c r="R40" s="115"/>
      <c r="S40" s="199"/>
      <c r="T40" s="200"/>
      <c r="U40" s="115"/>
      <c r="V40" s="196"/>
      <c r="W40" s="124"/>
      <c r="X40" s="120"/>
      <c r="Y40" s="123"/>
      <c r="Z40" s="124"/>
      <c r="AA40" s="124"/>
      <c r="AB40" s="115"/>
    </row>
    <row r="41" spans="1:30" ht="15" customHeight="1" x14ac:dyDescent="0.15">
      <c r="A41" s="50"/>
      <c r="B41" s="51"/>
      <c r="C41" s="52"/>
      <c r="D41" s="53"/>
      <c r="E41" s="53"/>
      <c r="F41" s="53"/>
      <c r="G41" s="53"/>
      <c r="H41" s="53"/>
      <c r="I41" s="53"/>
      <c r="J41" s="53"/>
      <c r="K41" s="53"/>
      <c r="L41" s="54"/>
      <c r="M41" s="203">
        <v>0</v>
      </c>
      <c r="N41" s="204"/>
      <c r="O41" s="115"/>
      <c r="P41" s="137">
        <v>6</v>
      </c>
      <c r="Q41" s="138"/>
      <c r="R41" s="115"/>
      <c r="S41" s="160">
        <v>9</v>
      </c>
      <c r="T41" s="129"/>
      <c r="U41" s="115"/>
      <c r="V41" s="160">
        <v>0</v>
      </c>
      <c r="W41" s="129"/>
      <c r="X41" s="120"/>
      <c r="Y41" s="128">
        <f>SUM(M41,P41,S41,V41)</f>
        <v>15</v>
      </c>
      <c r="Z41" s="129"/>
      <c r="AA41" s="129"/>
      <c r="AB41" s="115"/>
    </row>
    <row r="42" spans="1:30" ht="15" customHeight="1" x14ac:dyDescent="0.15">
      <c r="A42" s="50" t="s">
        <v>81</v>
      </c>
      <c r="B42" s="51"/>
      <c r="C42" s="52" t="s">
        <v>56</v>
      </c>
      <c r="D42" s="53"/>
      <c r="E42" s="53"/>
      <c r="F42" s="53"/>
      <c r="G42" s="53"/>
      <c r="H42" s="53"/>
      <c r="I42" s="53"/>
      <c r="J42" s="53"/>
      <c r="K42" s="53"/>
      <c r="L42" s="54"/>
      <c r="M42" s="134">
        <f>集計!AV75</f>
        <v>1</v>
      </c>
      <c r="N42" s="122"/>
      <c r="O42" s="115" t="s">
        <v>10</v>
      </c>
      <c r="P42" s="134">
        <f>集計!AW75</f>
        <v>14</v>
      </c>
      <c r="Q42" s="122"/>
      <c r="R42" s="115" t="s">
        <v>10</v>
      </c>
      <c r="S42" s="134">
        <f>集計!AX75</f>
        <v>1</v>
      </c>
      <c r="T42" s="122"/>
      <c r="U42" s="115" t="s">
        <v>10</v>
      </c>
      <c r="V42" s="134">
        <f>集計!AY75</f>
        <v>0</v>
      </c>
      <c r="W42" s="122"/>
      <c r="X42" s="120" t="s">
        <v>10</v>
      </c>
      <c r="Y42" s="121">
        <f>SUM(M42,P42,S42,V42)</f>
        <v>16</v>
      </c>
      <c r="Z42" s="122"/>
      <c r="AA42" s="122"/>
      <c r="AB42" s="115" t="s">
        <v>10</v>
      </c>
    </row>
    <row r="43" spans="1:30" ht="15" customHeight="1" x14ac:dyDescent="0.15">
      <c r="A43" s="50"/>
      <c r="B43" s="51"/>
      <c r="C43" s="52"/>
      <c r="D43" s="53"/>
      <c r="E43" s="53"/>
      <c r="F43" s="53"/>
      <c r="G43" s="53"/>
      <c r="H43" s="53"/>
      <c r="I43" s="53"/>
      <c r="J43" s="53"/>
      <c r="K43" s="53"/>
      <c r="L43" s="54"/>
      <c r="M43" s="196"/>
      <c r="N43" s="124"/>
      <c r="O43" s="115"/>
      <c r="P43" s="135"/>
      <c r="Q43" s="136"/>
      <c r="R43" s="115"/>
      <c r="S43" s="135"/>
      <c r="T43" s="136"/>
      <c r="U43" s="115"/>
      <c r="V43" s="135"/>
      <c r="W43" s="136"/>
      <c r="X43" s="120"/>
      <c r="Y43" s="123"/>
      <c r="Z43" s="124"/>
      <c r="AA43" s="124"/>
      <c r="AB43" s="115"/>
    </row>
    <row r="44" spans="1:30" ht="15" customHeight="1" x14ac:dyDescent="0.15">
      <c r="A44" s="50"/>
      <c r="B44" s="51"/>
      <c r="C44" s="52"/>
      <c r="D44" s="53"/>
      <c r="E44" s="53"/>
      <c r="F44" s="53"/>
      <c r="G44" s="53"/>
      <c r="H44" s="53"/>
      <c r="I44" s="53"/>
      <c r="J44" s="53"/>
      <c r="K44" s="53"/>
      <c r="L44" s="54"/>
      <c r="M44" s="160">
        <v>1</v>
      </c>
      <c r="N44" s="129"/>
      <c r="O44" s="115"/>
      <c r="P44" s="126">
        <v>12</v>
      </c>
      <c r="Q44" s="127"/>
      <c r="R44" s="115"/>
      <c r="S44" s="126">
        <v>1</v>
      </c>
      <c r="T44" s="127"/>
      <c r="U44" s="115"/>
      <c r="V44" s="126">
        <v>0</v>
      </c>
      <c r="W44" s="127"/>
      <c r="X44" s="120"/>
      <c r="Y44" s="128">
        <f>SUM(M44,P44,S44,V44)</f>
        <v>14</v>
      </c>
      <c r="Z44" s="129"/>
      <c r="AA44" s="129"/>
      <c r="AB44" s="115"/>
    </row>
    <row r="45" spans="1:30" ht="15" customHeight="1" x14ac:dyDescent="0.15">
      <c r="A45" s="50" t="s">
        <v>82</v>
      </c>
      <c r="B45" s="51"/>
      <c r="C45" s="52" t="s">
        <v>57</v>
      </c>
      <c r="D45" s="53"/>
      <c r="E45" s="53"/>
      <c r="F45" s="53"/>
      <c r="G45" s="53"/>
      <c r="H45" s="53"/>
      <c r="I45" s="53"/>
      <c r="J45" s="53"/>
      <c r="K45" s="53"/>
      <c r="L45" s="54"/>
      <c r="M45" s="134">
        <f>集計!AV77</f>
        <v>1</v>
      </c>
      <c r="N45" s="122"/>
      <c r="O45" s="115" t="s">
        <v>10</v>
      </c>
      <c r="P45" s="130">
        <f>集計!AW77</f>
        <v>8</v>
      </c>
      <c r="Q45" s="131"/>
      <c r="R45" s="115" t="s">
        <v>10</v>
      </c>
      <c r="S45" s="116">
        <f>集計!AX77</f>
        <v>5</v>
      </c>
      <c r="T45" s="117"/>
      <c r="U45" s="115" t="s">
        <v>10</v>
      </c>
      <c r="V45" s="116">
        <f>集計!AY77</f>
        <v>2</v>
      </c>
      <c r="W45" s="117"/>
      <c r="X45" s="120" t="s">
        <v>10</v>
      </c>
      <c r="Y45" s="121">
        <f>SUM(M45,P45,S45,V45)</f>
        <v>16</v>
      </c>
      <c r="Z45" s="122"/>
      <c r="AA45" s="122"/>
      <c r="AB45" s="115" t="s">
        <v>10</v>
      </c>
    </row>
    <row r="46" spans="1:30" ht="15" customHeight="1" x14ac:dyDescent="0.15">
      <c r="A46" s="50"/>
      <c r="B46" s="51"/>
      <c r="C46" s="52"/>
      <c r="D46" s="53"/>
      <c r="E46" s="53"/>
      <c r="F46" s="53"/>
      <c r="G46" s="53"/>
      <c r="H46" s="53"/>
      <c r="I46" s="53"/>
      <c r="J46" s="53"/>
      <c r="K46" s="53"/>
      <c r="L46" s="54"/>
      <c r="M46" s="135"/>
      <c r="N46" s="136"/>
      <c r="O46" s="115"/>
      <c r="P46" s="132"/>
      <c r="Q46" s="133"/>
      <c r="R46" s="115"/>
      <c r="S46" s="118"/>
      <c r="T46" s="119"/>
      <c r="U46" s="115"/>
      <c r="V46" s="118"/>
      <c r="W46" s="119"/>
      <c r="X46" s="120"/>
      <c r="Y46" s="123"/>
      <c r="Z46" s="124"/>
      <c r="AA46" s="124"/>
      <c r="AB46" s="115"/>
    </row>
    <row r="47" spans="1:30" ht="15" customHeight="1" x14ac:dyDescent="0.15">
      <c r="A47" s="50"/>
      <c r="B47" s="51"/>
      <c r="C47" s="52"/>
      <c r="D47" s="53"/>
      <c r="E47" s="53"/>
      <c r="F47" s="53"/>
      <c r="G47" s="53"/>
      <c r="H47" s="53"/>
      <c r="I47" s="53"/>
      <c r="J47" s="53"/>
      <c r="K47" s="53"/>
      <c r="L47" s="54"/>
      <c r="M47" s="126">
        <v>0</v>
      </c>
      <c r="N47" s="127"/>
      <c r="O47" s="115"/>
      <c r="P47" s="126">
        <v>5</v>
      </c>
      <c r="Q47" s="127"/>
      <c r="R47" s="115"/>
      <c r="S47" s="126">
        <v>6</v>
      </c>
      <c r="T47" s="127"/>
      <c r="U47" s="115"/>
      <c r="V47" s="126">
        <v>4</v>
      </c>
      <c r="W47" s="127"/>
      <c r="X47" s="120"/>
      <c r="Y47" s="128">
        <f>SUM(M47,P47,S47,V47)</f>
        <v>15</v>
      </c>
      <c r="Z47" s="129"/>
      <c r="AA47" s="129"/>
      <c r="AB47" s="115"/>
    </row>
    <row r="48" spans="1:30" ht="15" customHeight="1" x14ac:dyDescent="0.15">
      <c r="A48" s="50" t="s">
        <v>83</v>
      </c>
      <c r="B48" s="51"/>
      <c r="C48" s="52" t="s">
        <v>58</v>
      </c>
      <c r="D48" s="53"/>
      <c r="E48" s="53"/>
      <c r="F48" s="53"/>
      <c r="G48" s="53"/>
      <c r="H48" s="53"/>
      <c r="I48" s="53"/>
      <c r="J48" s="53"/>
      <c r="K48" s="53"/>
      <c r="L48" s="54"/>
      <c r="M48" s="134">
        <f>集計!AV79</f>
        <v>1</v>
      </c>
      <c r="N48" s="122"/>
      <c r="O48" s="115" t="s">
        <v>10</v>
      </c>
      <c r="P48" s="134">
        <f>集計!AW79</f>
        <v>4</v>
      </c>
      <c r="Q48" s="122"/>
      <c r="R48" s="115" t="s">
        <v>10</v>
      </c>
      <c r="S48" s="111">
        <f>集計!AX79</f>
        <v>9</v>
      </c>
      <c r="T48" s="112"/>
      <c r="U48" s="115" t="s">
        <v>10</v>
      </c>
      <c r="V48" s="130">
        <f>集計!AY79</f>
        <v>2</v>
      </c>
      <c r="W48" s="131"/>
      <c r="X48" s="120" t="s">
        <v>10</v>
      </c>
      <c r="Y48" s="121">
        <f>SUM(M48,P48,S48,V48)</f>
        <v>16</v>
      </c>
      <c r="Z48" s="122"/>
      <c r="AA48" s="122"/>
      <c r="AB48" s="115" t="s">
        <v>10</v>
      </c>
    </row>
    <row r="49" spans="1:30" ht="15" customHeight="1" x14ac:dyDescent="0.15">
      <c r="A49" s="50"/>
      <c r="B49" s="51"/>
      <c r="C49" s="52"/>
      <c r="D49" s="53"/>
      <c r="E49" s="53"/>
      <c r="F49" s="53"/>
      <c r="G49" s="53"/>
      <c r="H49" s="53"/>
      <c r="I49" s="53"/>
      <c r="J49" s="53"/>
      <c r="K49" s="53"/>
      <c r="L49" s="54"/>
      <c r="M49" s="135"/>
      <c r="N49" s="136"/>
      <c r="O49" s="115"/>
      <c r="P49" s="135"/>
      <c r="Q49" s="136"/>
      <c r="R49" s="115"/>
      <c r="S49" s="194"/>
      <c r="T49" s="195"/>
      <c r="U49" s="115"/>
      <c r="V49" s="132"/>
      <c r="W49" s="133"/>
      <c r="X49" s="120"/>
      <c r="Y49" s="123"/>
      <c r="Z49" s="124"/>
      <c r="AA49" s="124"/>
      <c r="AB49" s="125"/>
    </row>
    <row r="50" spans="1:30" ht="15" customHeight="1" x14ac:dyDescent="0.15">
      <c r="A50" s="50"/>
      <c r="B50" s="51"/>
      <c r="C50" s="52"/>
      <c r="D50" s="53"/>
      <c r="E50" s="53"/>
      <c r="F50" s="53"/>
      <c r="G50" s="53"/>
      <c r="H50" s="53"/>
      <c r="I50" s="53"/>
      <c r="J50" s="53"/>
      <c r="K50" s="53"/>
      <c r="L50" s="54"/>
      <c r="M50" s="126">
        <v>0</v>
      </c>
      <c r="N50" s="127"/>
      <c r="O50" s="115"/>
      <c r="P50" s="126">
        <v>2</v>
      </c>
      <c r="Q50" s="127"/>
      <c r="R50" s="115"/>
      <c r="S50" s="203">
        <v>5</v>
      </c>
      <c r="T50" s="204"/>
      <c r="U50" s="115"/>
      <c r="V50" s="197">
        <v>8</v>
      </c>
      <c r="W50" s="198"/>
      <c r="X50" s="120"/>
      <c r="Y50" s="128">
        <f>SUM(M50,P50,S50,V50)</f>
        <v>15</v>
      </c>
      <c r="Z50" s="129"/>
      <c r="AA50" s="129"/>
      <c r="AB50" s="115"/>
    </row>
    <row r="52" spans="1:30" ht="15" customHeight="1" x14ac:dyDescent="0.15">
      <c r="A52" s="50" t="s">
        <v>24</v>
      </c>
      <c r="B52" s="103"/>
      <c r="C52" s="103"/>
      <c r="D52" s="103"/>
      <c r="E52" s="103"/>
      <c r="F52" s="51"/>
      <c r="G52" s="2"/>
      <c r="H52" s="8" t="s">
        <v>26</v>
      </c>
      <c r="I52" s="2"/>
      <c r="J52" s="2"/>
      <c r="K52" s="2"/>
      <c r="L52" s="2"/>
      <c r="M52" s="2"/>
      <c r="N52" s="2"/>
      <c r="O52" s="2"/>
      <c r="P52" s="2"/>
      <c r="Q52" s="2"/>
      <c r="R52" s="2"/>
      <c r="S52" s="2"/>
      <c r="T52" s="2"/>
      <c r="U52" s="2"/>
      <c r="V52" s="2"/>
      <c r="W52" s="2"/>
      <c r="X52" s="2"/>
      <c r="Y52" s="2"/>
      <c r="Z52" s="2"/>
      <c r="AA52" s="2"/>
      <c r="AB52" s="2"/>
      <c r="AC52" s="2"/>
      <c r="AD52" s="3"/>
    </row>
    <row r="53" spans="1:30" ht="15" customHeight="1" x14ac:dyDescent="0.15">
      <c r="A53" s="29" t="s">
        <v>95</v>
      </c>
      <c r="B53" s="1" t="s">
        <v>302</v>
      </c>
      <c r="AD53" s="5"/>
    </row>
    <row r="54" spans="1:30" ht="15" customHeight="1" x14ac:dyDescent="0.15">
      <c r="A54" s="29" t="s">
        <v>95</v>
      </c>
      <c r="B54" s="1" t="s">
        <v>305</v>
      </c>
      <c r="AD54" s="5"/>
    </row>
    <row r="55" spans="1:30" ht="15" customHeight="1" x14ac:dyDescent="0.15">
      <c r="A55" s="29" t="s">
        <v>95</v>
      </c>
      <c r="B55" s="1" t="s">
        <v>314</v>
      </c>
      <c r="AD55" s="5"/>
    </row>
    <row r="56" spans="1:30" ht="15" customHeight="1" x14ac:dyDescent="0.15">
      <c r="A56" s="29"/>
      <c r="B56" s="1" t="s">
        <v>225</v>
      </c>
      <c r="AD56" s="5"/>
    </row>
    <row r="57" spans="1:30" ht="15" customHeight="1" x14ac:dyDescent="0.15">
      <c r="A57" s="29" t="s">
        <v>95</v>
      </c>
      <c r="B57" s="1" t="s">
        <v>317</v>
      </c>
      <c r="AD57" s="5"/>
    </row>
    <row r="58" spans="1:30" ht="15" customHeight="1" x14ac:dyDescent="0.15">
      <c r="A58" s="29" t="s">
        <v>95</v>
      </c>
      <c r="B58" s="1" t="s">
        <v>319</v>
      </c>
      <c r="AD58" s="5"/>
    </row>
    <row r="59" spans="1:30" ht="15" customHeight="1" x14ac:dyDescent="0.15">
      <c r="A59" s="30"/>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7"/>
    </row>
    <row r="61" spans="1:30" ht="15" customHeight="1" x14ac:dyDescent="0.15">
      <c r="A61" s="50" t="s">
        <v>25</v>
      </c>
      <c r="B61" s="103"/>
      <c r="C61" s="103"/>
      <c r="D61" s="103"/>
      <c r="E61" s="103"/>
      <c r="F61" s="51"/>
      <c r="G61" s="2"/>
      <c r="H61" s="8" t="s">
        <v>26</v>
      </c>
      <c r="I61" s="2"/>
      <c r="J61" s="2"/>
      <c r="K61" s="2"/>
      <c r="L61" s="2"/>
      <c r="M61" s="2"/>
      <c r="N61" s="2"/>
      <c r="O61" s="2"/>
      <c r="P61" s="2"/>
      <c r="Q61" s="2"/>
      <c r="R61" s="2"/>
      <c r="S61" s="2"/>
      <c r="T61" s="2"/>
      <c r="U61" s="2"/>
      <c r="V61" s="2"/>
      <c r="W61" s="2"/>
      <c r="X61" s="2"/>
      <c r="Y61" s="2"/>
      <c r="Z61" s="2"/>
      <c r="AA61" s="2"/>
      <c r="AB61" s="2"/>
      <c r="AC61" s="2"/>
      <c r="AD61" s="3"/>
    </row>
    <row r="62" spans="1:30" ht="15" customHeight="1" x14ac:dyDescent="0.15">
      <c r="A62" s="29" t="s">
        <v>97</v>
      </c>
      <c r="B62" s="1" t="s">
        <v>303</v>
      </c>
      <c r="C62" s="9"/>
      <c r="D62" s="9"/>
      <c r="E62" s="9"/>
      <c r="F62" s="9"/>
      <c r="AD62" s="5"/>
    </row>
    <row r="63" spans="1:30" ht="15" customHeight="1" x14ac:dyDescent="0.15">
      <c r="A63" s="29" t="s">
        <v>97</v>
      </c>
      <c r="B63" s="1" t="s">
        <v>306</v>
      </c>
      <c r="AD63" s="5"/>
    </row>
    <row r="64" spans="1:30" ht="15" customHeight="1" x14ac:dyDescent="0.15">
      <c r="A64" s="29"/>
      <c r="B64" s="1" t="s">
        <v>307</v>
      </c>
      <c r="AD64" s="5"/>
    </row>
    <row r="65" spans="1:30" ht="15" customHeight="1" x14ac:dyDescent="0.15">
      <c r="A65" s="29" t="s">
        <v>97</v>
      </c>
      <c r="B65" s="1" t="s">
        <v>309</v>
      </c>
      <c r="AD65" s="5"/>
    </row>
    <row r="66" spans="1:30" ht="15" customHeight="1" x14ac:dyDescent="0.15">
      <c r="A66" s="29" t="s">
        <v>95</v>
      </c>
      <c r="B66" s="1" t="s">
        <v>318</v>
      </c>
      <c r="AD66" s="5"/>
    </row>
    <row r="67" spans="1:30" ht="15" customHeight="1" x14ac:dyDescent="0.15">
      <c r="A67" s="29" t="s">
        <v>95</v>
      </c>
      <c r="B67" s="1" t="s">
        <v>312</v>
      </c>
      <c r="AD67" s="5"/>
    </row>
    <row r="68" spans="1:30" ht="15" customHeight="1" x14ac:dyDescent="0.15">
      <c r="A68" s="29" t="s">
        <v>95</v>
      </c>
      <c r="B68" s="1" t="s">
        <v>315</v>
      </c>
      <c r="AD68" s="5"/>
    </row>
    <row r="69" spans="1:30" ht="15" customHeight="1" x14ac:dyDescent="0.15">
      <c r="A69" s="30"/>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7"/>
    </row>
    <row r="71" spans="1:30" ht="15" customHeight="1" x14ac:dyDescent="0.15">
      <c r="A71" s="50" t="s">
        <v>120</v>
      </c>
      <c r="B71" s="103"/>
      <c r="C71" s="103"/>
      <c r="D71" s="103"/>
      <c r="E71" s="103"/>
      <c r="F71" s="103"/>
      <c r="G71" s="103"/>
      <c r="H71" s="103"/>
      <c r="I71" s="103"/>
      <c r="J71" s="103"/>
      <c r="K71" s="103"/>
      <c r="L71" s="103"/>
      <c r="M71" s="103"/>
      <c r="N71" s="51"/>
      <c r="O71" s="2"/>
      <c r="P71" s="2"/>
      <c r="Q71" s="2"/>
      <c r="R71" s="2"/>
      <c r="S71" s="2"/>
      <c r="T71" s="2"/>
      <c r="U71" s="2"/>
      <c r="V71" s="2"/>
      <c r="W71" s="2"/>
      <c r="X71" s="2"/>
      <c r="Y71" s="2"/>
      <c r="Z71" s="2"/>
      <c r="AA71" s="2"/>
      <c r="AB71" s="2"/>
      <c r="AC71" s="2"/>
      <c r="AD71" s="3"/>
    </row>
    <row r="72" spans="1:30" ht="15" customHeight="1" x14ac:dyDescent="0.15">
      <c r="A72" s="29" t="s">
        <v>97</v>
      </c>
      <c r="B72" s="1" t="s">
        <v>304</v>
      </c>
      <c r="AD72" s="5"/>
    </row>
    <row r="73" spans="1:30" ht="15" customHeight="1" x14ac:dyDescent="0.15">
      <c r="A73" s="29" t="s">
        <v>97</v>
      </c>
      <c r="B73" s="1" t="s">
        <v>308</v>
      </c>
      <c r="AD73" s="5"/>
    </row>
    <row r="74" spans="1:30" ht="15" customHeight="1" x14ac:dyDescent="0.15">
      <c r="A74" s="29" t="s">
        <v>97</v>
      </c>
      <c r="B74" s="1" t="s">
        <v>310</v>
      </c>
      <c r="AD74" s="5"/>
    </row>
    <row r="75" spans="1:30" ht="15" customHeight="1" x14ac:dyDescent="0.15">
      <c r="A75" s="29" t="s">
        <v>95</v>
      </c>
      <c r="B75" s="1" t="s">
        <v>311</v>
      </c>
      <c r="AD75" s="5"/>
    </row>
    <row r="76" spans="1:30" ht="15" customHeight="1" x14ac:dyDescent="0.15">
      <c r="A76" s="29" t="s">
        <v>97</v>
      </c>
      <c r="B76" s="1" t="s">
        <v>313</v>
      </c>
      <c r="AD76" s="5"/>
    </row>
    <row r="77" spans="1:30" ht="15" customHeight="1" x14ac:dyDescent="0.15">
      <c r="A77" s="29" t="s">
        <v>95</v>
      </c>
      <c r="B77" s="1" t="s">
        <v>316</v>
      </c>
      <c r="AD77" s="5"/>
    </row>
    <row r="78" spans="1:30" ht="15" customHeight="1" x14ac:dyDescent="0.15">
      <c r="A78" s="29" t="s">
        <v>95</v>
      </c>
      <c r="B78" s="1" t="s">
        <v>370</v>
      </c>
      <c r="AD78" s="5"/>
    </row>
    <row r="79" spans="1:30" ht="15" customHeight="1" x14ac:dyDescent="0.15">
      <c r="A79" s="30"/>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7"/>
    </row>
    <row r="80" spans="1:30" ht="15" customHeight="1" thickBot="1" x14ac:dyDescent="0.2"/>
    <row r="81" spans="1:30" ht="15" customHeight="1" x14ac:dyDescent="0.15">
      <c r="A81" s="104" t="s">
        <v>414</v>
      </c>
      <c r="B81" s="105"/>
      <c r="C81" s="105"/>
      <c r="D81" s="105"/>
      <c r="E81" s="105"/>
      <c r="F81" s="105"/>
      <c r="G81" s="105"/>
      <c r="H81" s="105"/>
      <c r="I81" s="105"/>
      <c r="J81" s="106"/>
      <c r="K81" s="15"/>
      <c r="L81" s="16" t="s">
        <v>27</v>
      </c>
      <c r="M81" s="15"/>
      <c r="N81" s="15"/>
      <c r="O81" s="15"/>
      <c r="P81" s="15"/>
      <c r="Q81" s="15"/>
      <c r="R81" s="15"/>
      <c r="S81" s="15"/>
      <c r="T81" s="15"/>
      <c r="U81" s="15"/>
      <c r="V81" s="15"/>
      <c r="W81" s="15"/>
      <c r="X81" s="15"/>
      <c r="Y81" s="15"/>
      <c r="Z81" s="15"/>
      <c r="AA81" s="15"/>
      <c r="AB81" s="15"/>
      <c r="AC81" s="15"/>
      <c r="AD81" s="17"/>
    </row>
    <row r="82" spans="1:30" ht="15" customHeight="1" x14ac:dyDescent="0.15">
      <c r="A82" s="18" t="s">
        <v>116</v>
      </c>
      <c r="B82" s="1" t="s">
        <v>559</v>
      </c>
      <c r="AD82" s="19"/>
    </row>
    <row r="83" spans="1:30" ht="15" customHeight="1" x14ac:dyDescent="0.15">
      <c r="A83" s="18"/>
      <c r="B83" s="1" t="s">
        <v>558</v>
      </c>
      <c r="AD83" s="19"/>
    </row>
    <row r="84" spans="1:30" ht="15" customHeight="1" x14ac:dyDescent="0.15">
      <c r="A84" s="18" t="s">
        <v>582</v>
      </c>
      <c r="B84" s="1" t="s">
        <v>584</v>
      </c>
      <c r="AD84" s="19"/>
    </row>
    <row r="85" spans="1:30" ht="15" customHeight="1" thickBot="1" x14ac:dyDescent="0.2">
      <c r="A85" s="20"/>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2"/>
    </row>
  </sheetData>
  <mergeCells count="116">
    <mergeCell ref="A19:K19"/>
    <mergeCell ref="A52:F52"/>
    <mergeCell ref="A61:F61"/>
    <mergeCell ref="A81:J81"/>
    <mergeCell ref="U48:U50"/>
    <mergeCell ref="P50:Q50"/>
    <mergeCell ref="S50:T50"/>
    <mergeCell ref="X48:X50"/>
    <mergeCell ref="AB48:AB50"/>
    <mergeCell ref="A48:B50"/>
    <mergeCell ref="C48:L50"/>
    <mergeCell ref="O48:O50"/>
    <mergeCell ref="R48:R50"/>
    <mergeCell ref="M48:N49"/>
    <mergeCell ref="P48:Q49"/>
    <mergeCell ref="S48:T49"/>
    <mergeCell ref="V48:W49"/>
    <mergeCell ref="Y48:AA49"/>
    <mergeCell ref="M50:N50"/>
    <mergeCell ref="A71:N71"/>
    <mergeCell ref="AB45:AB47"/>
    <mergeCell ref="R45:R47"/>
    <mergeCell ref="U45:U47"/>
    <mergeCell ref="X45:X47"/>
    <mergeCell ref="A45:B47"/>
    <mergeCell ref="C45:L47"/>
    <mergeCell ref="O45:O47"/>
    <mergeCell ref="M45:N46"/>
    <mergeCell ref="P45:Q46"/>
    <mergeCell ref="V37:X38"/>
    <mergeCell ref="S37:U38"/>
    <mergeCell ref="P37:R38"/>
    <mergeCell ref="A42:B44"/>
    <mergeCell ref="C42:L44"/>
    <mergeCell ref="O42:O44"/>
    <mergeCell ref="M42:N43"/>
    <mergeCell ref="P42:Q43"/>
    <mergeCell ref="M44:N44"/>
    <mergeCell ref="AB42:AB44"/>
    <mergeCell ref="X39:X41"/>
    <mergeCell ref="AB39:AB41"/>
    <mergeCell ref="R42:R44"/>
    <mergeCell ref="R39:R41"/>
    <mergeCell ref="U39:U41"/>
    <mergeCell ref="P44:Q44"/>
    <mergeCell ref="S44:T44"/>
    <mergeCell ref="V44:W44"/>
    <mergeCell ref="Y44:AA44"/>
    <mergeCell ref="U42:U44"/>
    <mergeCell ref="X42:X44"/>
    <mergeCell ref="A11:B13"/>
    <mergeCell ref="C11:L13"/>
    <mergeCell ref="O11:O13"/>
    <mergeCell ref="R11:R13"/>
    <mergeCell ref="U11:U13"/>
    <mergeCell ref="X11:X13"/>
    <mergeCell ref="Y37:AB38"/>
    <mergeCell ref="A39:B41"/>
    <mergeCell ref="C39:L41"/>
    <mergeCell ref="O39:O41"/>
    <mergeCell ref="M39:N40"/>
    <mergeCell ref="P39:Q40"/>
    <mergeCell ref="S39:T40"/>
    <mergeCell ref="V39:W40"/>
    <mergeCell ref="Y39:AA40"/>
    <mergeCell ref="M41:N41"/>
    <mergeCell ref="P41:Q41"/>
    <mergeCell ref="S41:T41"/>
    <mergeCell ref="V41:W41"/>
    <mergeCell ref="Y41:AA41"/>
    <mergeCell ref="A15:K15"/>
    <mergeCell ref="A37:L38"/>
    <mergeCell ref="M37:O38"/>
    <mergeCell ref="AB11:AB13"/>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V50:W50"/>
    <mergeCell ref="Y50:AA50"/>
    <mergeCell ref="M11:N12"/>
    <mergeCell ref="P11:Q12"/>
    <mergeCell ref="S11:T12"/>
    <mergeCell ref="Y11:AA12"/>
    <mergeCell ref="M13:N13"/>
    <mergeCell ref="P13:Q13"/>
    <mergeCell ref="S13:T13"/>
    <mergeCell ref="Y13:AA13"/>
    <mergeCell ref="V11:W12"/>
    <mergeCell ref="V13:W13"/>
    <mergeCell ref="S45:T46"/>
    <mergeCell ref="V45:W46"/>
    <mergeCell ref="Y45:AA46"/>
    <mergeCell ref="M47:N47"/>
    <mergeCell ref="P47:Q47"/>
    <mergeCell ref="S47:T47"/>
    <mergeCell ref="V47:W47"/>
    <mergeCell ref="Y47:AA47"/>
    <mergeCell ref="S42:T43"/>
    <mergeCell ref="V42:W43"/>
    <mergeCell ref="Y42:AA43"/>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D82"/>
  <sheetViews>
    <sheetView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12</v>
      </c>
      <c r="V2" s="186" t="s">
        <v>4</v>
      </c>
      <c r="W2" s="186">
        <v>14</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59</v>
      </c>
      <c r="B5" s="186"/>
      <c r="C5" s="186"/>
      <c r="D5" s="186"/>
      <c r="E5" s="186"/>
      <c r="F5" s="186"/>
      <c r="G5" s="186"/>
      <c r="H5" s="186"/>
      <c r="I5" s="186"/>
      <c r="J5" s="186"/>
      <c r="K5" s="162"/>
      <c r="N5" s="97" t="s">
        <v>7</v>
      </c>
      <c r="O5" s="186"/>
      <c r="P5" s="162"/>
      <c r="Q5" s="188" t="str">
        <f>'１初期支援'!Q5:AD6</f>
        <v>16名</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71</v>
      </c>
      <c r="N9" s="179"/>
      <c r="O9" s="180"/>
      <c r="P9" s="178" t="s">
        <v>72</v>
      </c>
      <c r="Q9" s="179"/>
      <c r="R9" s="180"/>
      <c r="S9" s="178" t="s">
        <v>73</v>
      </c>
      <c r="T9" s="179"/>
      <c r="U9" s="180"/>
      <c r="V9" s="178" t="s">
        <v>75</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34">
        <f>集計!AV81</f>
        <v>1</v>
      </c>
      <c r="N11" s="122"/>
      <c r="O11" s="125" t="s">
        <v>10</v>
      </c>
      <c r="P11" s="134">
        <f>集計!AW81</f>
        <v>10</v>
      </c>
      <c r="Q11" s="122"/>
      <c r="R11" s="125" t="s">
        <v>10</v>
      </c>
      <c r="S11" s="134">
        <f>集計!AX81</f>
        <v>3</v>
      </c>
      <c r="T11" s="122"/>
      <c r="U11" s="125" t="s">
        <v>10</v>
      </c>
      <c r="V11" s="116">
        <f>集計!AY81</f>
        <v>2</v>
      </c>
      <c r="W11" s="117"/>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96"/>
      <c r="N12" s="124"/>
      <c r="O12" s="152"/>
      <c r="P12" s="196"/>
      <c r="Q12" s="124"/>
      <c r="R12" s="152"/>
      <c r="S12" s="196"/>
      <c r="T12" s="124"/>
      <c r="U12" s="152"/>
      <c r="V12" s="199"/>
      <c r="W12" s="200"/>
      <c r="X12" s="155"/>
      <c r="Y12" s="123"/>
      <c r="Z12" s="124"/>
      <c r="AA12" s="124"/>
      <c r="AB12" s="152"/>
    </row>
    <row r="13" spans="1:30" ht="15" customHeight="1" x14ac:dyDescent="0.15">
      <c r="A13" s="71"/>
      <c r="B13" s="72"/>
      <c r="C13" s="169"/>
      <c r="D13" s="170"/>
      <c r="E13" s="170"/>
      <c r="F13" s="170"/>
      <c r="G13" s="170"/>
      <c r="H13" s="170"/>
      <c r="I13" s="170"/>
      <c r="J13" s="170"/>
      <c r="K13" s="170"/>
      <c r="L13" s="171"/>
      <c r="M13" s="160">
        <v>0</v>
      </c>
      <c r="N13" s="129"/>
      <c r="O13" s="153"/>
      <c r="P13" s="158">
        <v>11</v>
      </c>
      <c r="Q13" s="159"/>
      <c r="R13" s="153"/>
      <c r="S13" s="158">
        <v>2</v>
      </c>
      <c r="T13" s="159"/>
      <c r="U13" s="153"/>
      <c r="V13" s="160">
        <v>2</v>
      </c>
      <c r="W13" s="129"/>
      <c r="X13" s="156"/>
      <c r="Y13" s="128">
        <f>SUM(M13,P13,S13,V13)</f>
        <v>15</v>
      </c>
      <c r="Z13" s="129"/>
      <c r="AA13" s="129"/>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28" t="s">
        <v>95</v>
      </c>
      <c r="B16" s="1" t="s">
        <v>112</v>
      </c>
      <c r="AD16" s="5"/>
    </row>
    <row r="17" spans="1:30" ht="15" customHeight="1" x14ac:dyDescent="0.15">
      <c r="A17" s="4"/>
      <c r="B17" s="1" t="s">
        <v>113</v>
      </c>
      <c r="AD17" s="5"/>
    </row>
    <row r="18" spans="1:30" ht="15" customHeight="1" thickBot="1" x14ac:dyDescent="0.2">
      <c r="A18" s="27"/>
      <c r="B18" s="21"/>
      <c r="C18" s="21"/>
      <c r="D18" s="21"/>
      <c r="E18" s="21"/>
      <c r="F18" s="21"/>
      <c r="G18" s="21"/>
      <c r="H18" s="21"/>
      <c r="I18" s="21"/>
      <c r="J18" s="21"/>
      <c r="K18" s="21"/>
      <c r="L18" s="6"/>
      <c r="M18" s="6"/>
      <c r="N18" s="6"/>
      <c r="O18" s="6"/>
      <c r="P18" s="6"/>
      <c r="Q18" s="6"/>
      <c r="R18" s="6"/>
      <c r="S18" s="6"/>
      <c r="T18" s="6"/>
      <c r="U18" s="6"/>
      <c r="V18" s="6"/>
      <c r="W18" s="6"/>
      <c r="X18" s="6"/>
      <c r="Y18" s="6"/>
      <c r="Z18" s="6"/>
      <c r="AA18" s="6"/>
      <c r="AB18" s="6"/>
      <c r="AC18" s="6"/>
      <c r="AD18" s="7"/>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562</v>
      </c>
      <c r="AD20" s="19"/>
    </row>
    <row r="21" spans="1:30" ht="15" customHeight="1" x14ac:dyDescent="0.15">
      <c r="A21" s="34" t="s">
        <v>81</v>
      </c>
      <c r="B21" s="1" t="s">
        <v>563</v>
      </c>
      <c r="AD21" s="19"/>
    </row>
    <row r="22" spans="1:30" ht="15" customHeight="1" x14ac:dyDescent="0.15">
      <c r="A22" s="34"/>
      <c r="B22" s="1" t="s">
        <v>564</v>
      </c>
      <c r="AD22" s="19"/>
    </row>
    <row r="23" spans="1:30" ht="15" customHeight="1" x14ac:dyDescent="0.15">
      <c r="A23" s="34" t="s">
        <v>82</v>
      </c>
      <c r="B23" s="1" t="s">
        <v>565</v>
      </c>
      <c r="AD23" s="19"/>
    </row>
    <row r="24" spans="1:30" ht="15" customHeight="1" x14ac:dyDescent="0.15">
      <c r="A24" s="34" t="s">
        <v>83</v>
      </c>
      <c r="B24" s="1" t="s">
        <v>566</v>
      </c>
      <c r="AD24" s="19"/>
    </row>
    <row r="25" spans="1:30" ht="15" customHeight="1" x14ac:dyDescent="0.15">
      <c r="A25" s="34"/>
      <c r="B25" s="1" t="s">
        <v>567</v>
      </c>
      <c r="AD25" s="19"/>
    </row>
    <row r="26" spans="1:30" ht="15" customHeight="1" x14ac:dyDescent="0.15">
      <c r="A26" s="34" t="s">
        <v>84</v>
      </c>
      <c r="B26" s="1" t="s">
        <v>568</v>
      </c>
      <c r="AD26" s="19"/>
    </row>
    <row r="27" spans="1:30" ht="15" customHeight="1" x14ac:dyDescent="0.15">
      <c r="A27" s="34" t="s">
        <v>431</v>
      </c>
      <c r="B27" s="1" t="s">
        <v>569</v>
      </c>
      <c r="AD27" s="19"/>
    </row>
    <row r="28" spans="1:30" ht="15" customHeight="1" x14ac:dyDescent="0.15">
      <c r="A28" s="34" t="s">
        <v>434</v>
      </c>
      <c r="B28" s="1" t="s">
        <v>570</v>
      </c>
      <c r="AD28" s="19"/>
    </row>
    <row r="29" spans="1:30" ht="15" customHeight="1" x14ac:dyDescent="0.15">
      <c r="A29" s="34" t="s">
        <v>437</v>
      </c>
      <c r="B29" s="1" t="s">
        <v>571</v>
      </c>
      <c r="AD29" s="19"/>
    </row>
    <row r="30" spans="1:30" ht="15" customHeight="1" x14ac:dyDescent="0.15">
      <c r="A30" s="34" t="s">
        <v>451</v>
      </c>
      <c r="B30" s="1" t="s">
        <v>572</v>
      </c>
      <c r="AD30" s="19"/>
    </row>
    <row r="31" spans="1:30" ht="15" customHeight="1" thickBot="1" x14ac:dyDescent="0.2">
      <c r="A31" s="3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2"/>
    </row>
    <row r="33" spans="1:28" ht="15" customHeight="1" x14ac:dyDescent="0.15">
      <c r="A33" s="1" t="s">
        <v>18</v>
      </c>
    </row>
    <row r="34" spans="1:28" ht="15" customHeight="1" x14ac:dyDescent="0.15">
      <c r="A34" s="147" t="s">
        <v>11</v>
      </c>
      <c r="B34" s="148"/>
      <c r="C34" s="148"/>
      <c r="D34" s="148"/>
      <c r="E34" s="148"/>
      <c r="F34" s="148"/>
      <c r="G34" s="148"/>
      <c r="H34" s="148"/>
      <c r="I34" s="148"/>
      <c r="J34" s="148"/>
      <c r="K34" s="148"/>
      <c r="L34" s="149"/>
      <c r="M34" s="150" t="s">
        <v>76</v>
      </c>
      <c r="N34" s="140"/>
      <c r="O34" s="141"/>
      <c r="P34" s="150" t="s">
        <v>77</v>
      </c>
      <c r="Q34" s="140"/>
      <c r="R34" s="141"/>
      <c r="S34" s="150" t="s">
        <v>78</v>
      </c>
      <c r="T34" s="140"/>
      <c r="U34" s="141"/>
      <c r="V34" s="150" t="s">
        <v>79</v>
      </c>
      <c r="W34" s="140"/>
      <c r="X34" s="140"/>
      <c r="Y34" s="139" t="s">
        <v>15</v>
      </c>
      <c r="Z34" s="140"/>
      <c r="AA34" s="140"/>
      <c r="AB34" s="141"/>
    </row>
    <row r="35" spans="1:28" ht="15" customHeight="1" x14ac:dyDescent="0.15">
      <c r="A35" s="147"/>
      <c r="B35" s="148"/>
      <c r="C35" s="148"/>
      <c r="D35" s="148"/>
      <c r="E35" s="148"/>
      <c r="F35" s="148"/>
      <c r="G35" s="148"/>
      <c r="H35" s="148"/>
      <c r="I35" s="148"/>
      <c r="J35" s="148"/>
      <c r="K35" s="148"/>
      <c r="L35" s="149"/>
      <c r="M35" s="151"/>
      <c r="N35" s="140"/>
      <c r="O35" s="141"/>
      <c r="P35" s="151"/>
      <c r="Q35" s="140"/>
      <c r="R35" s="141"/>
      <c r="S35" s="151"/>
      <c r="T35" s="140"/>
      <c r="U35" s="141"/>
      <c r="V35" s="151"/>
      <c r="W35" s="140"/>
      <c r="X35" s="140"/>
      <c r="Y35" s="139"/>
      <c r="Z35" s="140"/>
      <c r="AA35" s="140"/>
      <c r="AB35" s="141"/>
    </row>
    <row r="36" spans="1:28" ht="15" customHeight="1" x14ac:dyDescent="0.15">
      <c r="A36" s="50" t="s">
        <v>80</v>
      </c>
      <c r="B36" s="51"/>
      <c r="C36" s="52" t="s">
        <v>60</v>
      </c>
      <c r="D36" s="53"/>
      <c r="E36" s="53"/>
      <c r="F36" s="53"/>
      <c r="G36" s="53"/>
      <c r="H36" s="53"/>
      <c r="I36" s="53"/>
      <c r="J36" s="53"/>
      <c r="K36" s="53"/>
      <c r="L36" s="54"/>
      <c r="M36" s="134">
        <f>集計!AV83</f>
        <v>5</v>
      </c>
      <c r="N36" s="122"/>
      <c r="O36" s="115" t="s">
        <v>10</v>
      </c>
      <c r="P36" s="134">
        <f>集計!AW83</f>
        <v>7</v>
      </c>
      <c r="Q36" s="122"/>
      <c r="R36" s="115" t="s">
        <v>10</v>
      </c>
      <c r="S36" s="111">
        <f>集計!AX83</f>
        <v>4</v>
      </c>
      <c r="T36" s="112"/>
      <c r="U36" s="115" t="s">
        <v>10</v>
      </c>
      <c r="V36" s="134">
        <f>集計!AY83</f>
        <v>0</v>
      </c>
      <c r="W36" s="122"/>
      <c r="X36" s="120" t="s">
        <v>10</v>
      </c>
      <c r="Y36" s="121">
        <f>SUM(M36,P36,S36,V36)</f>
        <v>16</v>
      </c>
      <c r="Z36" s="122"/>
      <c r="AA36" s="122"/>
      <c r="AB36" s="115" t="s">
        <v>10</v>
      </c>
    </row>
    <row r="37" spans="1:28" ht="15" customHeight="1" x14ac:dyDescent="0.15">
      <c r="A37" s="50"/>
      <c r="B37" s="51"/>
      <c r="C37" s="52"/>
      <c r="D37" s="53"/>
      <c r="E37" s="53"/>
      <c r="F37" s="53"/>
      <c r="G37" s="53"/>
      <c r="H37" s="53"/>
      <c r="I37" s="53"/>
      <c r="J37" s="53"/>
      <c r="K37" s="53"/>
      <c r="L37" s="54"/>
      <c r="M37" s="196"/>
      <c r="N37" s="124"/>
      <c r="O37" s="115"/>
      <c r="P37" s="135"/>
      <c r="Q37" s="136"/>
      <c r="R37" s="115"/>
      <c r="S37" s="194"/>
      <c r="T37" s="195"/>
      <c r="U37" s="115"/>
      <c r="V37" s="196"/>
      <c r="W37" s="124"/>
      <c r="X37" s="120"/>
      <c r="Y37" s="123"/>
      <c r="Z37" s="124"/>
      <c r="AA37" s="124"/>
      <c r="AB37" s="115"/>
    </row>
    <row r="38" spans="1:28" ht="15" customHeight="1" x14ac:dyDescent="0.15">
      <c r="A38" s="50"/>
      <c r="B38" s="51"/>
      <c r="C38" s="52"/>
      <c r="D38" s="53"/>
      <c r="E38" s="53"/>
      <c r="F38" s="53"/>
      <c r="G38" s="53"/>
      <c r="H38" s="53"/>
      <c r="I38" s="53"/>
      <c r="J38" s="53"/>
      <c r="K38" s="53"/>
      <c r="L38" s="54"/>
      <c r="M38" s="160">
        <v>3</v>
      </c>
      <c r="N38" s="129"/>
      <c r="O38" s="115"/>
      <c r="P38" s="126">
        <v>8</v>
      </c>
      <c r="Q38" s="127"/>
      <c r="R38" s="115"/>
      <c r="S38" s="160">
        <v>4</v>
      </c>
      <c r="T38" s="129"/>
      <c r="U38" s="115"/>
      <c r="V38" s="160">
        <v>0</v>
      </c>
      <c r="W38" s="129"/>
      <c r="X38" s="120"/>
      <c r="Y38" s="128">
        <f>SUM(M38,P38,S38,V38)</f>
        <v>15</v>
      </c>
      <c r="Z38" s="129"/>
      <c r="AA38" s="129"/>
      <c r="AB38" s="115"/>
    </row>
    <row r="39" spans="1:28" ht="15" customHeight="1" x14ac:dyDescent="0.15">
      <c r="A39" s="50" t="s">
        <v>81</v>
      </c>
      <c r="B39" s="51"/>
      <c r="C39" s="52" t="s">
        <v>61</v>
      </c>
      <c r="D39" s="53"/>
      <c r="E39" s="53"/>
      <c r="F39" s="53"/>
      <c r="G39" s="53"/>
      <c r="H39" s="53"/>
      <c r="I39" s="53"/>
      <c r="J39" s="53"/>
      <c r="K39" s="53"/>
      <c r="L39" s="54"/>
      <c r="M39" s="134">
        <f>集計!AV85</f>
        <v>2</v>
      </c>
      <c r="N39" s="122"/>
      <c r="O39" s="115" t="s">
        <v>10</v>
      </c>
      <c r="P39" s="111">
        <f>集計!AW85</f>
        <v>5</v>
      </c>
      <c r="Q39" s="112"/>
      <c r="R39" s="115" t="s">
        <v>10</v>
      </c>
      <c r="S39" s="130">
        <f>集計!AX85</f>
        <v>7</v>
      </c>
      <c r="T39" s="131"/>
      <c r="U39" s="115" t="s">
        <v>10</v>
      </c>
      <c r="V39" s="116">
        <f>集計!AY85</f>
        <v>2</v>
      </c>
      <c r="W39" s="117"/>
      <c r="X39" s="120" t="s">
        <v>10</v>
      </c>
      <c r="Y39" s="121">
        <f>SUM(M39,P39,S39,V39)</f>
        <v>16</v>
      </c>
      <c r="Z39" s="122"/>
      <c r="AA39" s="122"/>
      <c r="AB39" s="115" t="s">
        <v>10</v>
      </c>
    </row>
    <row r="40" spans="1:28" ht="15" customHeight="1" x14ac:dyDescent="0.15">
      <c r="A40" s="50"/>
      <c r="B40" s="51"/>
      <c r="C40" s="52"/>
      <c r="D40" s="53"/>
      <c r="E40" s="53"/>
      <c r="F40" s="53"/>
      <c r="G40" s="53"/>
      <c r="H40" s="53"/>
      <c r="I40" s="53"/>
      <c r="J40" s="53"/>
      <c r="K40" s="53"/>
      <c r="L40" s="54"/>
      <c r="M40" s="135"/>
      <c r="N40" s="136"/>
      <c r="O40" s="115"/>
      <c r="P40" s="113"/>
      <c r="Q40" s="114"/>
      <c r="R40" s="115"/>
      <c r="S40" s="132"/>
      <c r="T40" s="133"/>
      <c r="U40" s="115"/>
      <c r="V40" s="118"/>
      <c r="W40" s="119"/>
      <c r="X40" s="120"/>
      <c r="Y40" s="123"/>
      <c r="Z40" s="124"/>
      <c r="AA40" s="124"/>
      <c r="AB40" s="115"/>
    </row>
    <row r="41" spans="1:28" ht="15" customHeight="1" x14ac:dyDescent="0.15">
      <c r="A41" s="50"/>
      <c r="B41" s="51"/>
      <c r="C41" s="52"/>
      <c r="D41" s="53"/>
      <c r="E41" s="53"/>
      <c r="F41" s="53"/>
      <c r="G41" s="53"/>
      <c r="H41" s="53"/>
      <c r="I41" s="53"/>
      <c r="J41" s="53"/>
      <c r="K41" s="53"/>
      <c r="L41" s="54"/>
      <c r="M41" s="126">
        <v>2</v>
      </c>
      <c r="N41" s="127"/>
      <c r="O41" s="115"/>
      <c r="P41" s="126">
        <v>8</v>
      </c>
      <c r="Q41" s="127"/>
      <c r="R41" s="115"/>
      <c r="S41" s="126">
        <v>3</v>
      </c>
      <c r="T41" s="127"/>
      <c r="U41" s="115"/>
      <c r="V41" s="126">
        <v>2</v>
      </c>
      <c r="W41" s="127"/>
      <c r="X41" s="120"/>
      <c r="Y41" s="128">
        <f>SUM(M41,P41,S41,V41)</f>
        <v>15</v>
      </c>
      <c r="Z41" s="129"/>
      <c r="AA41" s="129"/>
      <c r="AB41" s="115"/>
    </row>
    <row r="42" spans="1:28" ht="15" customHeight="1" x14ac:dyDescent="0.15">
      <c r="A42" s="50" t="s">
        <v>82</v>
      </c>
      <c r="B42" s="51"/>
      <c r="C42" s="52" t="s">
        <v>62</v>
      </c>
      <c r="D42" s="53"/>
      <c r="E42" s="53"/>
      <c r="F42" s="53"/>
      <c r="G42" s="53"/>
      <c r="H42" s="53"/>
      <c r="I42" s="53"/>
      <c r="J42" s="53"/>
      <c r="K42" s="53"/>
      <c r="L42" s="54"/>
      <c r="M42" s="134">
        <f>集計!AV87</f>
        <v>0</v>
      </c>
      <c r="N42" s="122"/>
      <c r="O42" s="115" t="s">
        <v>10</v>
      </c>
      <c r="P42" s="134">
        <f>集計!AW87</f>
        <v>0</v>
      </c>
      <c r="Q42" s="122"/>
      <c r="R42" s="115" t="s">
        <v>10</v>
      </c>
      <c r="S42" s="116">
        <f>集計!AX87</f>
        <v>5</v>
      </c>
      <c r="T42" s="117"/>
      <c r="U42" s="115" t="s">
        <v>10</v>
      </c>
      <c r="V42" s="116">
        <f>集計!AY87</f>
        <v>11</v>
      </c>
      <c r="W42" s="117"/>
      <c r="X42" s="120" t="s">
        <v>10</v>
      </c>
      <c r="Y42" s="121">
        <f>SUM(M42,P42,S42,V42)</f>
        <v>16</v>
      </c>
      <c r="Z42" s="122"/>
      <c r="AA42" s="122"/>
      <c r="AB42" s="115" t="s">
        <v>10</v>
      </c>
    </row>
    <row r="43" spans="1:28" ht="15" customHeight="1" x14ac:dyDescent="0.15">
      <c r="A43" s="50"/>
      <c r="B43" s="51"/>
      <c r="C43" s="52"/>
      <c r="D43" s="53"/>
      <c r="E43" s="53"/>
      <c r="F43" s="53"/>
      <c r="G43" s="53"/>
      <c r="H43" s="53"/>
      <c r="I43" s="53"/>
      <c r="J43" s="53"/>
      <c r="K43" s="53"/>
      <c r="L43" s="54"/>
      <c r="M43" s="196"/>
      <c r="N43" s="124"/>
      <c r="O43" s="115"/>
      <c r="P43" s="135"/>
      <c r="Q43" s="136"/>
      <c r="R43" s="115"/>
      <c r="S43" s="118"/>
      <c r="T43" s="119"/>
      <c r="U43" s="115"/>
      <c r="V43" s="199"/>
      <c r="W43" s="200"/>
      <c r="X43" s="120"/>
      <c r="Y43" s="123"/>
      <c r="Z43" s="124"/>
      <c r="AA43" s="124"/>
      <c r="AB43" s="115"/>
    </row>
    <row r="44" spans="1:28" ht="15" customHeight="1" x14ac:dyDescent="0.15">
      <c r="A44" s="50"/>
      <c r="B44" s="51"/>
      <c r="C44" s="52"/>
      <c r="D44" s="53"/>
      <c r="E44" s="53"/>
      <c r="F44" s="53"/>
      <c r="G44" s="53"/>
      <c r="H44" s="53"/>
      <c r="I44" s="53"/>
      <c r="J44" s="53"/>
      <c r="K44" s="53"/>
      <c r="L44" s="54"/>
      <c r="M44" s="160">
        <v>0</v>
      </c>
      <c r="N44" s="129"/>
      <c r="O44" s="115"/>
      <c r="P44" s="126">
        <v>0</v>
      </c>
      <c r="Q44" s="127"/>
      <c r="R44" s="115"/>
      <c r="S44" s="126">
        <v>5</v>
      </c>
      <c r="T44" s="127"/>
      <c r="U44" s="115"/>
      <c r="V44" s="205">
        <v>10</v>
      </c>
      <c r="W44" s="206"/>
      <c r="X44" s="120"/>
      <c r="Y44" s="128">
        <f>SUM(M44,P44,S44,V44)</f>
        <v>15</v>
      </c>
      <c r="Z44" s="129"/>
      <c r="AA44" s="129"/>
      <c r="AB44" s="115"/>
    </row>
    <row r="45" spans="1:28" ht="15" customHeight="1" x14ac:dyDescent="0.15">
      <c r="A45" s="50" t="s">
        <v>83</v>
      </c>
      <c r="B45" s="51"/>
      <c r="C45" s="52" t="s">
        <v>63</v>
      </c>
      <c r="D45" s="53"/>
      <c r="E45" s="53"/>
      <c r="F45" s="53"/>
      <c r="G45" s="53"/>
      <c r="H45" s="53"/>
      <c r="I45" s="53"/>
      <c r="J45" s="53"/>
      <c r="K45" s="53"/>
      <c r="L45" s="54"/>
      <c r="M45" s="130">
        <f>集計!AV89</f>
        <v>3</v>
      </c>
      <c r="N45" s="131"/>
      <c r="O45" s="115" t="s">
        <v>10</v>
      </c>
      <c r="P45" s="111">
        <f>集計!AW89</f>
        <v>7</v>
      </c>
      <c r="Q45" s="112"/>
      <c r="R45" s="115" t="s">
        <v>10</v>
      </c>
      <c r="S45" s="111">
        <f>集計!AX89</f>
        <v>6</v>
      </c>
      <c r="T45" s="112"/>
      <c r="U45" s="115" t="s">
        <v>10</v>
      </c>
      <c r="V45" s="134">
        <f>集計!AY89</f>
        <v>0</v>
      </c>
      <c r="W45" s="122"/>
      <c r="X45" s="120" t="s">
        <v>10</v>
      </c>
      <c r="Y45" s="121">
        <f>SUM(M45,P45,S45,V45)</f>
        <v>16</v>
      </c>
      <c r="Z45" s="122"/>
      <c r="AA45" s="122"/>
      <c r="AB45" s="115" t="s">
        <v>10</v>
      </c>
    </row>
    <row r="46" spans="1:28" ht="15" customHeight="1" x14ac:dyDescent="0.15">
      <c r="A46" s="50"/>
      <c r="B46" s="51"/>
      <c r="C46" s="52"/>
      <c r="D46" s="53"/>
      <c r="E46" s="53"/>
      <c r="F46" s="53"/>
      <c r="G46" s="53"/>
      <c r="H46" s="53"/>
      <c r="I46" s="53"/>
      <c r="J46" s="53"/>
      <c r="K46" s="53"/>
      <c r="L46" s="54"/>
      <c r="M46" s="201"/>
      <c r="N46" s="202"/>
      <c r="O46" s="115"/>
      <c r="P46" s="113"/>
      <c r="Q46" s="114"/>
      <c r="R46" s="115"/>
      <c r="S46" s="113"/>
      <c r="T46" s="114"/>
      <c r="U46" s="115"/>
      <c r="V46" s="196"/>
      <c r="W46" s="124"/>
      <c r="X46" s="120"/>
      <c r="Y46" s="123"/>
      <c r="Z46" s="124"/>
      <c r="AA46" s="124"/>
      <c r="AB46" s="125"/>
    </row>
    <row r="47" spans="1:28" ht="15" customHeight="1" x14ac:dyDescent="0.15">
      <c r="A47" s="50"/>
      <c r="B47" s="51"/>
      <c r="C47" s="52"/>
      <c r="D47" s="53"/>
      <c r="E47" s="53"/>
      <c r="F47" s="53"/>
      <c r="G47" s="53"/>
      <c r="H47" s="53"/>
      <c r="I47" s="53"/>
      <c r="J47" s="53"/>
      <c r="K47" s="53"/>
      <c r="L47" s="54"/>
      <c r="M47" s="160">
        <v>0</v>
      </c>
      <c r="N47" s="129"/>
      <c r="O47" s="115"/>
      <c r="P47" s="126">
        <v>11</v>
      </c>
      <c r="Q47" s="127"/>
      <c r="R47" s="115"/>
      <c r="S47" s="126">
        <v>3</v>
      </c>
      <c r="T47" s="127"/>
      <c r="U47" s="115"/>
      <c r="V47" s="160">
        <v>1</v>
      </c>
      <c r="W47" s="129"/>
      <c r="X47" s="120"/>
      <c r="Y47" s="128">
        <f>SUM(M47,P47,S47,V47)</f>
        <v>15</v>
      </c>
      <c r="Z47" s="129"/>
      <c r="AA47" s="129"/>
      <c r="AB47" s="115"/>
    </row>
    <row r="49" spans="1:30" ht="15" customHeight="1" x14ac:dyDescent="0.15">
      <c r="A49" s="50" t="s">
        <v>24</v>
      </c>
      <c r="B49" s="103"/>
      <c r="C49" s="103"/>
      <c r="D49" s="103"/>
      <c r="E49" s="103"/>
      <c r="F49" s="51"/>
      <c r="G49" s="2"/>
      <c r="H49" s="8" t="s">
        <v>26</v>
      </c>
      <c r="I49" s="2"/>
      <c r="J49" s="2"/>
      <c r="K49" s="2"/>
      <c r="L49" s="2"/>
      <c r="M49" s="2"/>
      <c r="N49" s="2"/>
      <c r="O49" s="2"/>
      <c r="P49" s="2"/>
      <c r="Q49" s="2"/>
      <c r="R49" s="2"/>
      <c r="S49" s="2"/>
      <c r="T49" s="2"/>
      <c r="U49" s="2"/>
      <c r="V49" s="2"/>
      <c r="W49" s="2"/>
      <c r="X49" s="2"/>
      <c r="Y49" s="2"/>
      <c r="Z49" s="2"/>
      <c r="AA49" s="2"/>
      <c r="AB49" s="2"/>
      <c r="AC49" s="2"/>
      <c r="AD49" s="3"/>
    </row>
    <row r="50" spans="1:30" ht="15" customHeight="1" x14ac:dyDescent="0.15">
      <c r="A50" s="29" t="s">
        <v>95</v>
      </c>
      <c r="B50" s="1" t="s">
        <v>320</v>
      </c>
      <c r="AD50" s="5"/>
    </row>
    <row r="51" spans="1:30" ht="15" customHeight="1" x14ac:dyDescent="0.15">
      <c r="A51" s="29" t="s">
        <v>95</v>
      </c>
      <c r="B51" s="1" t="s">
        <v>322</v>
      </c>
      <c r="AD51" s="5"/>
    </row>
    <row r="52" spans="1:30" ht="15" customHeight="1" x14ac:dyDescent="0.15">
      <c r="A52" s="29" t="s">
        <v>95</v>
      </c>
      <c r="B52" s="1" t="s">
        <v>328</v>
      </c>
      <c r="AD52" s="5"/>
    </row>
    <row r="53" spans="1:30" ht="15" customHeight="1" x14ac:dyDescent="0.15">
      <c r="A53" s="29" t="s">
        <v>95</v>
      </c>
      <c r="B53" s="1" t="s">
        <v>333</v>
      </c>
      <c r="AD53" s="5"/>
    </row>
    <row r="54" spans="1:30" ht="15" customHeight="1" x14ac:dyDescent="0.15">
      <c r="A54" s="29" t="s">
        <v>95</v>
      </c>
      <c r="B54" s="1" t="s">
        <v>392</v>
      </c>
      <c r="AD54" s="5"/>
    </row>
    <row r="55" spans="1:30" ht="15" customHeight="1" x14ac:dyDescent="0.15">
      <c r="A55" s="29" t="s">
        <v>95</v>
      </c>
      <c r="B55" s="1" t="s">
        <v>394</v>
      </c>
      <c r="AD55" s="5"/>
    </row>
    <row r="56" spans="1:30" ht="15" customHeight="1" x14ac:dyDescent="0.15">
      <c r="A56" s="30"/>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7"/>
    </row>
    <row r="58" spans="1:30" ht="15" customHeight="1" x14ac:dyDescent="0.15">
      <c r="A58" s="50" t="s">
        <v>25</v>
      </c>
      <c r="B58" s="103"/>
      <c r="C58" s="103"/>
      <c r="D58" s="103"/>
      <c r="E58" s="103"/>
      <c r="F58" s="51"/>
      <c r="G58" s="2"/>
      <c r="H58" s="8" t="s">
        <v>26</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29" t="s">
        <v>95</v>
      </c>
      <c r="B59" s="1" t="s">
        <v>321</v>
      </c>
      <c r="C59" s="9"/>
      <c r="D59" s="9"/>
      <c r="E59" s="9"/>
      <c r="F59" s="9"/>
      <c r="AD59" s="5"/>
    </row>
    <row r="60" spans="1:30" ht="15" customHeight="1" x14ac:dyDescent="0.15">
      <c r="A60" s="29" t="s">
        <v>95</v>
      </c>
      <c r="B60" s="1" t="s">
        <v>323</v>
      </c>
      <c r="AD60" s="5"/>
    </row>
    <row r="61" spans="1:30" ht="15" customHeight="1" x14ac:dyDescent="0.15">
      <c r="A61" s="29" t="s">
        <v>95</v>
      </c>
      <c r="B61" s="1" t="s">
        <v>324</v>
      </c>
      <c r="AD61" s="5"/>
    </row>
    <row r="62" spans="1:30" ht="15" customHeight="1" x14ac:dyDescent="0.15">
      <c r="A62" s="29" t="s">
        <v>95</v>
      </c>
      <c r="B62" s="1" t="s">
        <v>326</v>
      </c>
      <c r="AD62" s="5"/>
    </row>
    <row r="63" spans="1:30" ht="15" customHeight="1" x14ac:dyDescent="0.15">
      <c r="A63" s="29" t="s">
        <v>95</v>
      </c>
      <c r="B63" s="1" t="s">
        <v>329</v>
      </c>
      <c r="AD63" s="5"/>
    </row>
    <row r="64" spans="1:30" ht="15" customHeight="1" x14ac:dyDescent="0.15">
      <c r="A64" s="29" t="s">
        <v>95</v>
      </c>
      <c r="B64" s="1" t="s">
        <v>335</v>
      </c>
      <c r="AD64" s="5"/>
    </row>
    <row r="65" spans="1:30" ht="15" customHeight="1" x14ac:dyDescent="0.15">
      <c r="A65" s="29"/>
      <c r="B65" s="1" t="s">
        <v>336</v>
      </c>
      <c r="AD65" s="5"/>
    </row>
    <row r="66" spans="1:30" ht="15" customHeight="1" x14ac:dyDescent="0.15">
      <c r="A66" s="30"/>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7"/>
    </row>
    <row r="68" spans="1:30" ht="15" customHeight="1" x14ac:dyDescent="0.15">
      <c r="A68" s="50" t="s">
        <v>120</v>
      </c>
      <c r="B68" s="103"/>
      <c r="C68" s="103"/>
      <c r="D68" s="103"/>
      <c r="E68" s="103"/>
      <c r="F68" s="103"/>
      <c r="G68" s="103"/>
      <c r="H68" s="103"/>
      <c r="I68" s="103"/>
      <c r="J68" s="103"/>
      <c r="K68" s="103"/>
      <c r="L68" s="103"/>
      <c r="M68" s="103"/>
      <c r="N68" s="51"/>
      <c r="O68" s="2"/>
      <c r="P68" s="2"/>
      <c r="Q68" s="2"/>
      <c r="R68" s="2"/>
      <c r="S68" s="2"/>
      <c r="T68" s="2"/>
      <c r="U68" s="2"/>
      <c r="V68" s="2"/>
      <c r="W68" s="2"/>
      <c r="X68" s="2"/>
      <c r="Y68" s="2"/>
      <c r="Z68" s="2"/>
      <c r="AA68" s="2"/>
      <c r="AB68" s="2"/>
      <c r="AC68" s="2"/>
      <c r="AD68" s="3"/>
    </row>
    <row r="69" spans="1:30" ht="15" customHeight="1" x14ac:dyDescent="0.15">
      <c r="A69" s="29" t="s">
        <v>95</v>
      </c>
      <c r="B69" s="1" t="s">
        <v>325</v>
      </c>
      <c r="AD69" s="5"/>
    </row>
    <row r="70" spans="1:30" ht="15" customHeight="1" x14ac:dyDescent="0.15">
      <c r="A70" s="29" t="s">
        <v>95</v>
      </c>
      <c r="B70" s="1" t="s">
        <v>327</v>
      </c>
      <c r="AD70" s="5"/>
    </row>
    <row r="71" spans="1:30" ht="15" customHeight="1" x14ac:dyDescent="0.15">
      <c r="A71" s="29" t="s">
        <v>95</v>
      </c>
      <c r="B71" s="1" t="s">
        <v>330</v>
      </c>
      <c r="AD71" s="5"/>
    </row>
    <row r="72" spans="1:30" ht="15" customHeight="1" x14ac:dyDescent="0.15">
      <c r="A72" s="29" t="s">
        <v>95</v>
      </c>
      <c r="B72" s="1" t="s">
        <v>331</v>
      </c>
      <c r="AD72" s="5"/>
    </row>
    <row r="73" spans="1:30" ht="15" customHeight="1" x14ac:dyDescent="0.15">
      <c r="A73" s="29" t="s">
        <v>95</v>
      </c>
      <c r="B73" s="1" t="s">
        <v>332</v>
      </c>
      <c r="AD73" s="5"/>
    </row>
    <row r="74" spans="1:30" ht="15" customHeight="1" x14ac:dyDescent="0.15">
      <c r="A74" s="29" t="s">
        <v>95</v>
      </c>
      <c r="B74" s="1" t="s">
        <v>334</v>
      </c>
      <c r="AD74" s="5"/>
    </row>
    <row r="75" spans="1:30" ht="15" customHeight="1" x14ac:dyDescent="0.15">
      <c r="A75" s="29" t="s">
        <v>95</v>
      </c>
      <c r="B75" s="1" t="s">
        <v>393</v>
      </c>
      <c r="AD75" s="5"/>
    </row>
    <row r="76" spans="1:30" ht="15" customHeight="1" x14ac:dyDescent="0.15">
      <c r="A76" s="30"/>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7"/>
    </row>
    <row r="77" spans="1:30" ht="15" customHeight="1" thickBot="1" x14ac:dyDescent="0.2">
      <c r="A77" s="2"/>
      <c r="AD77" s="2"/>
    </row>
    <row r="78" spans="1:30" ht="15" customHeight="1" x14ac:dyDescent="0.15">
      <c r="A78" s="104" t="s">
        <v>414</v>
      </c>
      <c r="B78" s="105"/>
      <c r="C78" s="105"/>
      <c r="D78" s="105"/>
      <c r="E78" s="105"/>
      <c r="F78" s="105"/>
      <c r="G78" s="105"/>
      <c r="H78" s="105"/>
      <c r="I78" s="105"/>
      <c r="J78" s="106"/>
      <c r="K78" s="15"/>
      <c r="L78" s="16" t="s">
        <v>27</v>
      </c>
      <c r="M78" s="15"/>
      <c r="N78" s="15"/>
      <c r="O78" s="15"/>
      <c r="P78" s="15"/>
      <c r="Q78" s="15"/>
      <c r="R78" s="15"/>
      <c r="S78" s="15"/>
      <c r="T78" s="15"/>
      <c r="U78" s="15"/>
      <c r="V78" s="15"/>
      <c r="W78" s="15"/>
      <c r="X78" s="15"/>
      <c r="Y78" s="15"/>
      <c r="Z78" s="15"/>
      <c r="AA78" s="15"/>
      <c r="AB78" s="15"/>
      <c r="AC78" s="15"/>
      <c r="AD78" s="17"/>
    </row>
    <row r="79" spans="1:30" ht="15" customHeight="1" x14ac:dyDescent="0.15">
      <c r="A79" s="18" t="s">
        <v>95</v>
      </c>
      <c r="B79" s="1" t="s">
        <v>560</v>
      </c>
      <c r="AD79" s="19"/>
    </row>
    <row r="80" spans="1:30" ht="15" customHeight="1" x14ac:dyDescent="0.15">
      <c r="A80" s="18" t="s">
        <v>585</v>
      </c>
      <c r="B80" s="1" t="s">
        <v>561</v>
      </c>
      <c r="AD80" s="19"/>
    </row>
    <row r="81" spans="1:30" ht="15" customHeight="1" x14ac:dyDescent="0.15">
      <c r="A81" s="18"/>
      <c r="B81" s="1" t="s">
        <v>586</v>
      </c>
      <c r="AD81" s="19"/>
    </row>
    <row r="82" spans="1:30" ht="15" customHeight="1" thickBot="1" x14ac:dyDescent="0.2">
      <c r="A82" s="20"/>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2"/>
    </row>
  </sheetData>
  <mergeCells count="116">
    <mergeCell ref="A19:K19"/>
    <mergeCell ref="A49:F49"/>
    <mergeCell ref="A58:F58"/>
    <mergeCell ref="A78:J78"/>
    <mergeCell ref="U45:U47"/>
    <mergeCell ref="P47:Q47"/>
    <mergeCell ref="S47:T47"/>
    <mergeCell ref="X45:X47"/>
    <mergeCell ref="AB45:AB47"/>
    <mergeCell ref="A45:B47"/>
    <mergeCell ref="C45:L47"/>
    <mergeCell ref="O45:O47"/>
    <mergeCell ref="R45:R47"/>
    <mergeCell ref="M45:N46"/>
    <mergeCell ref="P45:Q46"/>
    <mergeCell ref="S45:T46"/>
    <mergeCell ref="V45:W46"/>
    <mergeCell ref="Y45:AA46"/>
    <mergeCell ref="M47:N47"/>
    <mergeCell ref="A68:N68"/>
    <mergeCell ref="AB42:AB44"/>
    <mergeCell ref="R42:R44"/>
    <mergeCell ref="U42:U44"/>
    <mergeCell ref="X42:X44"/>
    <mergeCell ref="A42:B44"/>
    <mergeCell ref="C42:L44"/>
    <mergeCell ref="O42:O44"/>
    <mergeCell ref="M42:N43"/>
    <mergeCell ref="P42:Q43"/>
    <mergeCell ref="V34:X35"/>
    <mergeCell ref="S34:U35"/>
    <mergeCell ref="P34:R35"/>
    <mergeCell ref="A39:B41"/>
    <mergeCell ref="C39:L41"/>
    <mergeCell ref="O39:O41"/>
    <mergeCell ref="M39:N40"/>
    <mergeCell ref="P39:Q40"/>
    <mergeCell ref="M41:N41"/>
    <mergeCell ref="AB39:AB41"/>
    <mergeCell ref="X36:X38"/>
    <mergeCell ref="AB36:AB38"/>
    <mergeCell ref="R39:R41"/>
    <mergeCell ref="R36:R38"/>
    <mergeCell ref="U36:U38"/>
    <mergeCell ref="P41:Q41"/>
    <mergeCell ref="S41:T41"/>
    <mergeCell ref="V41:W41"/>
    <mergeCell ref="Y41:AA41"/>
    <mergeCell ref="U39:U41"/>
    <mergeCell ref="X39:X41"/>
    <mergeCell ref="A11:B13"/>
    <mergeCell ref="C11:L13"/>
    <mergeCell ref="O11:O13"/>
    <mergeCell ref="R11:R13"/>
    <mergeCell ref="U11:U13"/>
    <mergeCell ref="X11:X13"/>
    <mergeCell ref="Y34:AB35"/>
    <mergeCell ref="A36:B38"/>
    <mergeCell ref="C36:L38"/>
    <mergeCell ref="O36:O38"/>
    <mergeCell ref="M36:N37"/>
    <mergeCell ref="P36:Q37"/>
    <mergeCell ref="S36:T37"/>
    <mergeCell ref="V36:W37"/>
    <mergeCell ref="Y36:AA37"/>
    <mergeCell ref="M38:N38"/>
    <mergeCell ref="P38:Q38"/>
    <mergeCell ref="S38:T38"/>
    <mergeCell ref="V38:W38"/>
    <mergeCell ref="Y38:AA38"/>
    <mergeCell ref="A15:K15"/>
    <mergeCell ref="A34:L35"/>
    <mergeCell ref="M34:O35"/>
    <mergeCell ref="AB11:AB13"/>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V47:W47"/>
    <mergeCell ref="Y47:AA47"/>
    <mergeCell ref="M11:N12"/>
    <mergeCell ref="P11:Q12"/>
    <mergeCell ref="S11:T12"/>
    <mergeCell ref="Y11:AA12"/>
    <mergeCell ref="M13:N13"/>
    <mergeCell ref="P13:Q13"/>
    <mergeCell ref="S13:T13"/>
    <mergeCell ref="Y13:AA13"/>
    <mergeCell ref="V11:W12"/>
    <mergeCell ref="V13:W13"/>
    <mergeCell ref="S42:T43"/>
    <mergeCell ref="V42:W43"/>
    <mergeCell ref="Y42:AA43"/>
    <mergeCell ref="M44:N44"/>
    <mergeCell ref="P44:Q44"/>
    <mergeCell ref="S44:T44"/>
    <mergeCell ref="V44:W44"/>
    <mergeCell ref="Y44:AA44"/>
    <mergeCell ref="S39:T40"/>
    <mergeCell ref="V39:W40"/>
    <mergeCell ref="Y39:AA40"/>
  </mergeCells>
  <phoneticPr fontId="2"/>
  <pageMargins left="0.59055118110236227" right="0.39370078740157483" top="0.59055118110236227"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D91"/>
  <sheetViews>
    <sheetView workbookViewId="0">
      <selection activeCell="AS3" sqref="AS3:AT4"/>
    </sheetView>
  </sheetViews>
  <sheetFormatPr defaultColWidth="3.125" defaultRowHeight="15" customHeight="1" x14ac:dyDescent="0.15"/>
  <cols>
    <col min="1" max="16384" width="3.125" style="1"/>
  </cols>
  <sheetData>
    <row r="2" spans="1:30" ht="15" customHeight="1" x14ac:dyDescent="0.15">
      <c r="A2" s="97" t="s">
        <v>0</v>
      </c>
      <c r="B2" s="186"/>
      <c r="C2" s="186"/>
      <c r="D2" s="186"/>
      <c r="E2" s="186"/>
      <c r="F2" s="186"/>
      <c r="G2" s="186"/>
      <c r="H2" s="186"/>
      <c r="I2" s="186"/>
      <c r="J2" s="186"/>
      <c r="K2" s="162"/>
      <c r="N2" s="97" t="s">
        <v>2</v>
      </c>
      <c r="O2" s="186"/>
      <c r="P2" s="162"/>
      <c r="Q2" s="186" t="s">
        <v>85</v>
      </c>
      <c r="R2" s="186"/>
      <c r="S2" s="186">
        <v>5</v>
      </c>
      <c r="T2" s="186" t="s">
        <v>3</v>
      </c>
      <c r="U2" s="186">
        <v>12</v>
      </c>
      <c r="V2" s="186" t="s">
        <v>4</v>
      </c>
      <c r="W2" s="186">
        <v>14</v>
      </c>
      <c r="X2" s="186" t="s">
        <v>5</v>
      </c>
      <c r="Y2" s="186" t="s">
        <v>6</v>
      </c>
      <c r="Z2" s="186"/>
      <c r="AA2" s="186"/>
      <c r="AB2" s="186"/>
      <c r="AC2" s="186"/>
      <c r="AD2" s="162"/>
    </row>
    <row r="3" spans="1:30" ht="15" customHeight="1" x14ac:dyDescent="0.15">
      <c r="A3" s="71"/>
      <c r="B3" s="187"/>
      <c r="C3" s="187"/>
      <c r="D3" s="187"/>
      <c r="E3" s="187"/>
      <c r="F3" s="187"/>
      <c r="G3" s="187"/>
      <c r="H3" s="187"/>
      <c r="I3" s="187"/>
      <c r="J3" s="187"/>
      <c r="K3" s="72"/>
      <c r="N3" s="71"/>
      <c r="O3" s="187"/>
      <c r="P3" s="72"/>
      <c r="Q3" s="187"/>
      <c r="R3" s="187"/>
      <c r="S3" s="187"/>
      <c r="T3" s="187"/>
      <c r="U3" s="187"/>
      <c r="V3" s="187"/>
      <c r="W3" s="187"/>
      <c r="X3" s="187"/>
      <c r="Y3" s="187"/>
      <c r="Z3" s="187"/>
      <c r="AA3" s="187"/>
      <c r="AB3" s="187"/>
      <c r="AC3" s="187"/>
      <c r="AD3" s="72"/>
    </row>
    <row r="5" spans="1:30" ht="15" customHeight="1" x14ac:dyDescent="0.15">
      <c r="A5" s="97" t="s">
        <v>64</v>
      </c>
      <c r="B5" s="186"/>
      <c r="C5" s="186"/>
      <c r="D5" s="186"/>
      <c r="E5" s="186"/>
      <c r="F5" s="186"/>
      <c r="G5" s="186"/>
      <c r="H5" s="186"/>
      <c r="I5" s="186"/>
      <c r="J5" s="186"/>
      <c r="K5" s="162"/>
      <c r="N5" s="97" t="s">
        <v>7</v>
      </c>
      <c r="O5" s="186"/>
      <c r="P5" s="162"/>
      <c r="Q5" s="188" t="str">
        <f>'１初期支援'!Q5:AD6</f>
        <v>16名</v>
      </c>
      <c r="R5" s="189"/>
      <c r="S5" s="189"/>
      <c r="T5" s="189"/>
      <c r="U5" s="189"/>
      <c r="V5" s="189"/>
      <c r="W5" s="189"/>
      <c r="X5" s="189"/>
      <c r="Y5" s="189"/>
      <c r="Z5" s="189"/>
      <c r="AA5" s="189"/>
      <c r="AB5" s="189"/>
      <c r="AC5" s="189"/>
      <c r="AD5" s="190"/>
    </row>
    <row r="6" spans="1:30" ht="15" customHeight="1" x14ac:dyDescent="0.15">
      <c r="A6" s="71"/>
      <c r="B6" s="187"/>
      <c r="C6" s="187"/>
      <c r="D6" s="187"/>
      <c r="E6" s="187"/>
      <c r="F6" s="187"/>
      <c r="G6" s="187"/>
      <c r="H6" s="187"/>
      <c r="I6" s="187"/>
      <c r="J6" s="187"/>
      <c r="K6" s="72"/>
      <c r="N6" s="71"/>
      <c r="O6" s="187"/>
      <c r="P6" s="72"/>
      <c r="Q6" s="191"/>
      <c r="R6" s="192"/>
      <c r="S6" s="192"/>
      <c r="T6" s="192"/>
      <c r="U6" s="192"/>
      <c r="V6" s="192"/>
      <c r="W6" s="192"/>
      <c r="X6" s="192"/>
      <c r="Y6" s="192"/>
      <c r="Z6" s="192"/>
      <c r="AA6" s="192"/>
      <c r="AB6" s="192"/>
      <c r="AC6" s="192"/>
      <c r="AD6" s="193"/>
    </row>
    <row r="8" spans="1:30" ht="15" customHeight="1" x14ac:dyDescent="0.15">
      <c r="A8" s="1" t="s">
        <v>8</v>
      </c>
    </row>
    <row r="9" spans="1:30" ht="15" customHeight="1" x14ac:dyDescent="0.15">
      <c r="A9" s="172" t="s">
        <v>11</v>
      </c>
      <c r="B9" s="173"/>
      <c r="C9" s="173"/>
      <c r="D9" s="173"/>
      <c r="E9" s="173"/>
      <c r="F9" s="173"/>
      <c r="G9" s="173"/>
      <c r="H9" s="173"/>
      <c r="I9" s="173"/>
      <c r="J9" s="173"/>
      <c r="K9" s="173"/>
      <c r="L9" s="174"/>
      <c r="M9" s="178" t="s">
        <v>71</v>
      </c>
      <c r="N9" s="179"/>
      <c r="O9" s="180"/>
      <c r="P9" s="178" t="s">
        <v>72</v>
      </c>
      <c r="Q9" s="179"/>
      <c r="R9" s="180"/>
      <c r="S9" s="178" t="s">
        <v>73</v>
      </c>
      <c r="T9" s="179"/>
      <c r="U9" s="180"/>
      <c r="V9" s="178" t="s">
        <v>75</v>
      </c>
      <c r="W9" s="179"/>
      <c r="X9" s="179"/>
      <c r="Y9" s="184" t="s">
        <v>15</v>
      </c>
      <c r="Z9" s="179"/>
      <c r="AA9" s="179"/>
      <c r="AB9" s="180"/>
    </row>
    <row r="10" spans="1:30" ht="15" customHeight="1" x14ac:dyDescent="0.15">
      <c r="A10" s="175"/>
      <c r="B10" s="176"/>
      <c r="C10" s="176"/>
      <c r="D10" s="176"/>
      <c r="E10" s="176"/>
      <c r="F10" s="176"/>
      <c r="G10" s="176"/>
      <c r="H10" s="176"/>
      <c r="I10" s="176"/>
      <c r="J10" s="176"/>
      <c r="K10" s="176"/>
      <c r="L10" s="177"/>
      <c r="M10" s="181"/>
      <c r="N10" s="182"/>
      <c r="O10" s="183"/>
      <c r="P10" s="181"/>
      <c r="Q10" s="182"/>
      <c r="R10" s="183"/>
      <c r="S10" s="181"/>
      <c r="T10" s="182"/>
      <c r="U10" s="183"/>
      <c r="V10" s="181"/>
      <c r="W10" s="182"/>
      <c r="X10" s="182"/>
      <c r="Y10" s="185"/>
      <c r="Z10" s="182"/>
      <c r="AA10" s="182"/>
      <c r="AB10" s="183"/>
    </row>
    <row r="11" spans="1:30" ht="15" customHeight="1" x14ac:dyDescent="0.15">
      <c r="A11" s="97">
        <v>0</v>
      </c>
      <c r="B11" s="162"/>
      <c r="C11" s="163" t="s">
        <v>9</v>
      </c>
      <c r="D11" s="164"/>
      <c r="E11" s="164"/>
      <c r="F11" s="164"/>
      <c r="G11" s="164"/>
      <c r="H11" s="164"/>
      <c r="I11" s="164"/>
      <c r="J11" s="164"/>
      <c r="K11" s="164"/>
      <c r="L11" s="165"/>
      <c r="M11" s="111">
        <f>集計!AV91</f>
        <v>0</v>
      </c>
      <c r="N11" s="112"/>
      <c r="O11" s="125" t="s">
        <v>10</v>
      </c>
      <c r="P11" s="134">
        <f>集計!AW91</f>
        <v>11</v>
      </c>
      <c r="Q11" s="122"/>
      <c r="R11" s="125" t="s">
        <v>10</v>
      </c>
      <c r="S11" s="111">
        <f>集計!AX91</f>
        <v>5</v>
      </c>
      <c r="T11" s="112"/>
      <c r="U11" s="125" t="s">
        <v>10</v>
      </c>
      <c r="V11" s="134">
        <f>集計!AY91</f>
        <v>0</v>
      </c>
      <c r="W11" s="122"/>
      <c r="X11" s="154" t="s">
        <v>10</v>
      </c>
      <c r="Y11" s="121">
        <f>SUM(M11,P11,S11,V11)</f>
        <v>16</v>
      </c>
      <c r="Z11" s="122"/>
      <c r="AA11" s="122"/>
      <c r="AB11" s="152" t="s">
        <v>10</v>
      </c>
    </row>
    <row r="12" spans="1:30" ht="15" customHeight="1" x14ac:dyDescent="0.15">
      <c r="A12" s="69"/>
      <c r="B12" s="70"/>
      <c r="C12" s="166"/>
      <c r="D12" s="167"/>
      <c r="E12" s="167"/>
      <c r="F12" s="167"/>
      <c r="G12" s="167"/>
      <c r="H12" s="167"/>
      <c r="I12" s="167"/>
      <c r="J12" s="167"/>
      <c r="K12" s="167"/>
      <c r="L12" s="168"/>
      <c r="M12" s="194"/>
      <c r="N12" s="195"/>
      <c r="O12" s="152"/>
      <c r="P12" s="196"/>
      <c r="Q12" s="124"/>
      <c r="R12" s="152"/>
      <c r="S12" s="194"/>
      <c r="T12" s="195"/>
      <c r="U12" s="152"/>
      <c r="V12" s="196"/>
      <c r="W12" s="124"/>
      <c r="X12" s="155"/>
      <c r="Y12" s="123"/>
      <c r="Z12" s="124"/>
      <c r="AA12" s="124"/>
      <c r="AB12" s="152"/>
    </row>
    <row r="13" spans="1:30" ht="15" customHeight="1" x14ac:dyDescent="0.15">
      <c r="A13" s="71"/>
      <c r="B13" s="72"/>
      <c r="C13" s="169"/>
      <c r="D13" s="170"/>
      <c r="E13" s="170"/>
      <c r="F13" s="170"/>
      <c r="G13" s="170"/>
      <c r="H13" s="170"/>
      <c r="I13" s="170"/>
      <c r="J13" s="170"/>
      <c r="K13" s="170"/>
      <c r="L13" s="171"/>
      <c r="M13" s="160">
        <v>3</v>
      </c>
      <c r="N13" s="129"/>
      <c r="O13" s="153"/>
      <c r="P13" s="160">
        <v>11</v>
      </c>
      <c r="Q13" s="129"/>
      <c r="R13" s="153"/>
      <c r="S13" s="160">
        <v>0</v>
      </c>
      <c r="T13" s="129"/>
      <c r="U13" s="153"/>
      <c r="V13" s="160">
        <v>1</v>
      </c>
      <c r="W13" s="129"/>
      <c r="X13" s="156"/>
      <c r="Y13" s="128">
        <f>SUM(M13,P13,S13,V13)</f>
        <v>15</v>
      </c>
      <c r="Z13" s="129"/>
      <c r="AA13" s="129"/>
      <c r="AB13" s="153"/>
    </row>
    <row r="15" spans="1:30" ht="15" customHeight="1" x14ac:dyDescent="0.15">
      <c r="A15" s="144" t="s">
        <v>412</v>
      </c>
      <c r="B15" s="145"/>
      <c r="C15" s="145"/>
      <c r="D15" s="145"/>
      <c r="E15" s="145"/>
      <c r="F15" s="145"/>
      <c r="G15" s="145"/>
      <c r="H15" s="145"/>
      <c r="I15" s="145"/>
      <c r="J15" s="145"/>
      <c r="K15" s="146"/>
      <c r="L15" s="2"/>
      <c r="M15" s="2"/>
      <c r="N15" s="2"/>
      <c r="O15" s="2"/>
      <c r="P15" s="2"/>
      <c r="Q15" s="2"/>
      <c r="R15" s="2"/>
      <c r="S15" s="2"/>
      <c r="T15" s="2"/>
      <c r="U15" s="2"/>
      <c r="V15" s="2"/>
      <c r="W15" s="2"/>
      <c r="X15" s="2"/>
      <c r="Y15" s="2"/>
      <c r="Z15" s="2"/>
      <c r="AA15" s="2"/>
      <c r="AB15" s="2"/>
      <c r="AC15" s="2"/>
      <c r="AD15" s="3"/>
    </row>
    <row r="16" spans="1:30" ht="15" customHeight="1" x14ac:dyDescent="0.15">
      <c r="A16" s="28" t="s">
        <v>95</v>
      </c>
      <c r="B16" s="1" t="s">
        <v>114</v>
      </c>
      <c r="AD16" s="5"/>
    </row>
    <row r="17" spans="1:30" ht="15" customHeight="1" x14ac:dyDescent="0.15">
      <c r="A17" s="4"/>
      <c r="B17" s="1" t="s">
        <v>115</v>
      </c>
      <c r="AD17" s="5"/>
    </row>
    <row r="18" spans="1:30" ht="15" customHeight="1" thickBot="1" x14ac:dyDescent="0.2">
      <c r="A18" s="27"/>
      <c r="B18" s="21"/>
      <c r="C18" s="21"/>
      <c r="D18" s="21"/>
      <c r="E18" s="21"/>
      <c r="F18" s="21"/>
      <c r="G18" s="21"/>
      <c r="H18" s="21"/>
      <c r="I18" s="21"/>
      <c r="J18" s="21"/>
      <c r="K18" s="21"/>
      <c r="L18" s="6"/>
      <c r="M18" s="6"/>
      <c r="N18" s="6"/>
      <c r="O18" s="6"/>
      <c r="P18" s="6"/>
      <c r="Q18" s="6"/>
      <c r="R18" s="6"/>
      <c r="S18" s="6"/>
      <c r="T18" s="6"/>
      <c r="U18" s="6"/>
      <c r="V18" s="6"/>
      <c r="W18" s="6"/>
      <c r="X18" s="6"/>
      <c r="Y18" s="6"/>
      <c r="Z18" s="6"/>
      <c r="AA18" s="6"/>
      <c r="AB18" s="6"/>
      <c r="AC18" s="6"/>
      <c r="AD18" s="7"/>
    </row>
    <row r="19" spans="1:30" ht="15" customHeight="1" x14ac:dyDescent="0.15">
      <c r="A19" s="104" t="s">
        <v>413</v>
      </c>
      <c r="B19" s="105"/>
      <c r="C19" s="105"/>
      <c r="D19" s="105"/>
      <c r="E19" s="105"/>
      <c r="F19" s="105"/>
      <c r="G19" s="105"/>
      <c r="H19" s="105"/>
      <c r="I19" s="105"/>
      <c r="J19" s="105"/>
      <c r="K19" s="106"/>
      <c r="L19" s="15"/>
      <c r="M19" s="16" t="s">
        <v>27</v>
      </c>
      <c r="N19" s="15"/>
      <c r="O19" s="15"/>
      <c r="P19" s="15"/>
      <c r="Q19" s="15"/>
      <c r="R19" s="15"/>
      <c r="S19" s="15"/>
      <c r="T19" s="15"/>
      <c r="U19" s="15"/>
      <c r="V19" s="15"/>
      <c r="W19" s="15"/>
      <c r="X19" s="15"/>
      <c r="Y19" s="15"/>
      <c r="Z19" s="15"/>
      <c r="AA19" s="15"/>
      <c r="AB19" s="15"/>
      <c r="AC19" s="15"/>
      <c r="AD19" s="17"/>
    </row>
    <row r="20" spans="1:30" ht="15" customHeight="1" x14ac:dyDescent="0.15">
      <c r="A20" s="34" t="s">
        <v>19</v>
      </c>
      <c r="B20" s="1" t="s">
        <v>549</v>
      </c>
      <c r="AD20" s="19"/>
    </row>
    <row r="21" spans="1:30" ht="15" customHeight="1" x14ac:dyDescent="0.15">
      <c r="A21" s="34" t="s">
        <v>81</v>
      </c>
      <c r="B21" s="1" t="s">
        <v>550</v>
      </c>
      <c r="AD21" s="19"/>
    </row>
    <row r="22" spans="1:30" ht="15" customHeight="1" x14ac:dyDescent="0.15">
      <c r="A22" s="34"/>
      <c r="B22" s="1" t="s">
        <v>551</v>
      </c>
      <c r="AD22" s="19"/>
    </row>
    <row r="23" spans="1:30" ht="15" customHeight="1" x14ac:dyDescent="0.15">
      <c r="A23" s="34" t="s">
        <v>82</v>
      </c>
      <c r="B23" s="1" t="s">
        <v>552</v>
      </c>
      <c r="AD23" s="19"/>
    </row>
    <row r="24" spans="1:30" ht="15" customHeight="1" x14ac:dyDescent="0.15">
      <c r="A24" s="34" t="s">
        <v>83</v>
      </c>
      <c r="B24" s="1" t="s">
        <v>553</v>
      </c>
      <c r="AD24" s="19"/>
    </row>
    <row r="25" spans="1:30" ht="15" customHeight="1" x14ac:dyDescent="0.15">
      <c r="A25" s="34"/>
      <c r="B25" s="1" t="s">
        <v>554</v>
      </c>
      <c r="AD25" s="19"/>
    </row>
    <row r="26" spans="1:30" ht="15" customHeight="1" x14ac:dyDescent="0.15">
      <c r="A26" s="34" t="s">
        <v>84</v>
      </c>
      <c r="B26" s="1" t="s">
        <v>555</v>
      </c>
      <c r="AD26" s="19"/>
    </row>
    <row r="27" spans="1:30" ht="15" customHeight="1" x14ac:dyDescent="0.15">
      <c r="A27" s="34" t="s">
        <v>431</v>
      </c>
      <c r="B27" s="1" t="s">
        <v>556</v>
      </c>
      <c r="AD27" s="19"/>
    </row>
    <row r="28" spans="1:30" ht="15" customHeight="1" x14ac:dyDescent="0.15">
      <c r="A28" s="34" t="s">
        <v>434</v>
      </c>
      <c r="B28" s="1" t="s">
        <v>557</v>
      </c>
      <c r="AD28" s="19"/>
    </row>
    <row r="29" spans="1:30" ht="15" customHeight="1" thickBot="1" x14ac:dyDescent="0.2">
      <c r="A29" s="3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2"/>
    </row>
    <row r="31" spans="1:30" ht="15" customHeight="1" x14ac:dyDescent="0.15">
      <c r="A31" s="1" t="s">
        <v>18</v>
      </c>
    </row>
    <row r="32" spans="1:30" ht="15" customHeight="1" x14ac:dyDescent="0.15">
      <c r="A32" s="147" t="s">
        <v>11</v>
      </c>
      <c r="B32" s="148"/>
      <c r="C32" s="148"/>
      <c r="D32" s="148"/>
      <c r="E32" s="148"/>
      <c r="F32" s="148"/>
      <c r="G32" s="148"/>
      <c r="H32" s="148"/>
      <c r="I32" s="148"/>
      <c r="J32" s="148"/>
      <c r="K32" s="148"/>
      <c r="L32" s="149"/>
      <c r="M32" s="150" t="s">
        <v>76</v>
      </c>
      <c r="N32" s="140"/>
      <c r="O32" s="141"/>
      <c r="P32" s="150" t="s">
        <v>77</v>
      </c>
      <c r="Q32" s="140"/>
      <c r="R32" s="141"/>
      <c r="S32" s="150" t="s">
        <v>78</v>
      </c>
      <c r="T32" s="140"/>
      <c r="U32" s="141"/>
      <c r="V32" s="150" t="s">
        <v>79</v>
      </c>
      <c r="W32" s="140"/>
      <c r="X32" s="140"/>
      <c r="Y32" s="139" t="s">
        <v>15</v>
      </c>
      <c r="Z32" s="140"/>
      <c r="AA32" s="140"/>
      <c r="AB32" s="141"/>
    </row>
    <row r="33" spans="1:28" ht="15" customHeight="1" x14ac:dyDescent="0.15">
      <c r="A33" s="147"/>
      <c r="B33" s="148"/>
      <c r="C33" s="148"/>
      <c r="D33" s="148"/>
      <c r="E33" s="148"/>
      <c r="F33" s="148"/>
      <c r="G33" s="148"/>
      <c r="H33" s="148"/>
      <c r="I33" s="148"/>
      <c r="J33" s="148"/>
      <c r="K33" s="148"/>
      <c r="L33" s="149"/>
      <c r="M33" s="151"/>
      <c r="N33" s="140"/>
      <c r="O33" s="141"/>
      <c r="P33" s="151"/>
      <c r="Q33" s="140"/>
      <c r="R33" s="141"/>
      <c r="S33" s="151"/>
      <c r="T33" s="140"/>
      <c r="U33" s="141"/>
      <c r="V33" s="151"/>
      <c r="W33" s="140"/>
      <c r="X33" s="140"/>
      <c r="Y33" s="139"/>
      <c r="Z33" s="140"/>
      <c r="AA33" s="140"/>
      <c r="AB33" s="141"/>
    </row>
    <row r="34" spans="1:28" ht="15" customHeight="1" x14ac:dyDescent="0.15">
      <c r="A34" s="50" t="s">
        <v>80</v>
      </c>
      <c r="B34" s="51"/>
      <c r="C34" s="52" t="s">
        <v>96</v>
      </c>
      <c r="D34" s="53"/>
      <c r="E34" s="53"/>
      <c r="F34" s="53"/>
      <c r="G34" s="53"/>
      <c r="H34" s="53"/>
      <c r="I34" s="53"/>
      <c r="J34" s="53"/>
      <c r="K34" s="53"/>
      <c r="L34" s="54"/>
      <c r="M34" s="134">
        <f>集計!AV93</f>
        <v>11</v>
      </c>
      <c r="N34" s="122"/>
      <c r="O34" s="115" t="s">
        <v>10</v>
      </c>
      <c r="P34" s="134">
        <f>集計!AW93</f>
        <v>5</v>
      </c>
      <c r="Q34" s="122"/>
      <c r="R34" s="115" t="s">
        <v>10</v>
      </c>
      <c r="S34" s="134">
        <f>集計!AX93</f>
        <v>0</v>
      </c>
      <c r="T34" s="122"/>
      <c r="U34" s="115" t="s">
        <v>10</v>
      </c>
      <c r="V34" s="134">
        <f>集計!AY93</f>
        <v>0</v>
      </c>
      <c r="W34" s="122"/>
      <c r="X34" s="120" t="s">
        <v>10</v>
      </c>
      <c r="Y34" s="121">
        <f>SUM(M34,P34,S34,V34)</f>
        <v>16</v>
      </c>
      <c r="Z34" s="122"/>
      <c r="AA34" s="122"/>
      <c r="AB34" s="115" t="s">
        <v>10</v>
      </c>
    </row>
    <row r="35" spans="1:28" ht="15" customHeight="1" x14ac:dyDescent="0.15">
      <c r="A35" s="50"/>
      <c r="B35" s="51"/>
      <c r="C35" s="52"/>
      <c r="D35" s="53"/>
      <c r="E35" s="53"/>
      <c r="F35" s="53"/>
      <c r="G35" s="53"/>
      <c r="H35" s="53"/>
      <c r="I35" s="53"/>
      <c r="J35" s="53"/>
      <c r="K35" s="53"/>
      <c r="L35" s="54"/>
      <c r="M35" s="135"/>
      <c r="N35" s="136"/>
      <c r="O35" s="115"/>
      <c r="P35" s="135"/>
      <c r="Q35" s="136"/>
      <c r="R35" s="115"/>
      <c r="S35" s="135"/>
      <c r="T35" s="136"/>
      <c r="U35" s="115"/>
      <c r="V35" s="135"/>
      <c r="W35" s="136"/>
      <c r="X35" s="120"/>
      <c r="Y35" s="123"/>
      <c r="Z35" s="124"/>
      <c r="AA35" s="124"/>
      <c r="AB35" s="115"/>
    </row>
    <row r="36" spans="1:28" ht="15" customHeight="1" x14ac:dyDescent="0.15">
      <c r="A36" s="50"/>
      <c r="B36" s="51"/>
      <c r="C36" s="52"/>
      <c r="D36" s="53"/>
      <c r="E36" s="53"/>
      <c r="F36" s="53"/>
      <c r="G36" s="53"/>
      <c r="H36" s="53"/>
      <c r="I36" s="53"/>
      <c r="J36" s="53"/>
      <c r="K36" s="53"/>
      <c r="L36" s="54"/>
      <c r="M36" s="126">
        <v>11</v>
      </c>
      <c r="N36" s="127"/>
      <c r="O36" s="115"/>
      <c r="P36" s="126">
        <v>4</v>
      </c>
      <c r="Q36" s="127"/>
      <c r="R36" s="115"/>
      <c r="S36" s="126">
        <v>0</v>
      </c>
      <c r="T36" s="127"/>
      <c r="U36" s="115"/>
      <c r="V36" s="126">
        <v>0</v>
      </c>
      <c r="W36" s="127"/>
      <c r="X36" s="120"/>
      <c r="Y36" s="128">
        <f>SUM(M36,P36,S36,V36)</f>
        <v>15</v>
      </c>
      <c r="Z36" s="129"/>
      <c r="AA36" s="129"/>
      <c r="AB36" s="115"/>
    </row>
    <row r="37" spans="1:28" ht="15" customHeight="1" x14ac:dyDescent="0.15">
      <c r="A37" s="50" t="s">
        <v>81</v>
      </c>
      <c r="B37" s="51"/>
      <c r="C37" s="52" t="s">
        <v>66</v>
      </c>
      <c r="D37" s="53"/>
      <c r="E37" s="53"/>
      <c r="F37" s="53"/>
      <c r="G37" s="53"/>
      <c r="H37" s="53"/>
      <c r="I37" s="53"/>
      <c r="J37" s="53"/>
      <c r="K37" s="53"/>
      <c r="L37" s="54"/>
      <c r="M37" s="134">
        <f>集計!AV95</f>
        <v>11</v>
      </c>
      <c r="N37" s="122"/>
      <c r="O37" s="115" t="s">
        <v>10</v>
      </c>
      <c r="P37" s="134">
        <f>集計!AW95</f>
        <v>5</v>
      </c>
      <c r="Q37" s="122"/>
      <c r="R37" s="115" t="s">
        <v>10</v>
      </c>
      <c r="S37" s="134">
        <f>集計!AX95</f>
        <v>0</v>
      </c>
      <c r="T37" s="122"/>
      <c r="U37" s="115" t="s">
        <v>10</v>
      </c>
      <c r="V37" s="134">
        <f>集計!AY95</f>
        <v>0</v>
      </c>
      <c r="W37" s="122"/>
      <c r="X37" s="120" t="s">
        <v>10</v>
      </c>
      <c r="Y37" s="121">
        <f>SUM(M37,P37,S37,V37)</f>
        <v>16</v>
      </c>
      <c r="Z37" s="122"/>
      <c r="AA37" s="122"/>
      <c r="AB37" s="115" t="s">
        <v>10</v>
      </c>
    </row>
    <row r="38" spans="1:28" ht="15" customHeight="1" x14ac:dyDescent="0.15">
      <c r="A38" s="50"/>
      <c r="B38" s="51"/>
      <c r="C38" s="52"/>
      <c r="D38" s="53"/>
      <c r="E38" s="53"/>
      <c r="F38" s="53"/>
      <c r="G38" s="53"/>
      <c r="H38" s="53"/>
      <c r="I38" s="53"/>
      <c r="J38" s="53"/>
      <c r="K38" s="53"/>
      <c r="L38" s="54"/>
      <c r="M38" s="135"/>
      <c r="N38" s="136"/>
      <c r="O38" s="115"/>
      <c r="P38" s="135"/>
      <c r="Q38" s="136"/>
      <c r="R38" s="115"/>
      <c r="S38" s="135"/>
      <c r="T38" s="136"/>
      <c r="U38" s="115"/>
      <c r="V38" s="135"/>
      <c r="W38" s="136"/>
      <c r="X38" s="120"/>
      <c r="Y38" s="123"/>
      <c r="Z38" s="124"/>
      <c r="AA38" s="124"/>
      <c r="AB38" s="115"/>
    </row>
    <row r="39" spans="1:28" ht="15" customHeight="1" x14ac:dyDescent="0.15">
      <c r="A39" s="50"/>
      <c r="B39" s="51"/>
      <c r="C39" s="52"/>
      <c r="D39" s="53"/>
      <c r="E39" s="53"/>
      <c r="F39" s="53"/>
      <c r="G39" s="53"/>
      <c r="H39" s="53"/>
      <c r="I39" s="53"/>
      <c r="J39" s="53"/>
      <c r="K39" s="53"/>
      <c r="L39" s="54"/>
      <c r="M39" s="126">
        <v>11</v>
      </c>
      <c r="N39" s="127"/>
      <c r="O39" s="115"/>
      <c r="P39" s="126">
        <v>4</v>
      </c>
      <c r="Q39" s="127"/>
      <c r="R39" s="115"/>
      <c r="S39" s="126">
        <v>0</v>
      </c>
      <c r="T39" s="127"/>
      <c r="U39" s="115"/>
      <c r="V39" s="126">
        <v>0</v>
      </c>
      <c r="W39" s="127"/>
      <c r="X39" s="120"/>
      <c r="Y39" s="128">
        <f>SUM(M39,P39,S39,V39)</f>
        <v>15</v>
      </c>
      <c r="Z39" s="129"/>
      <c r="AA39" s="129"/>
      <c r="AB39" s="115"/>
    </row>
    <row r="40" spans="1:28" ht="15" customHeight="1" x14ac:dyDescent="0.15">
      <c r="A40" s="50" t="s">
        <v>82</v>
      </c>
      <c r="B40" s="51"/>
      <c r="C40" s="52" t="s">
        <v>67</v>
      </c>
      <c r="D40" s="53"/>
      <c r="E40" s="53"/>
      <c r="F40" s="53"/>
      <c r="G40" s="53"/>
      <c r="H40" s="53"/>
      <c r="I40" s="53"/>
      <c r="J40" s="53"/>
      <c r="K40" s="53"/>
      <c r="L40" s="54"/>
      <c r="M40" s="134">
        <f>集計!AV97</f>
        <v>2</v>
      </c>
      <c r="N40" s="122"/>
      <c r="O40" s="115" t="s">
        <v>10</v>
      </c>
      <c r="P40" s="134">
        <f>集計!AW97</f>
        <v>12</v>
      </c>
      <c r="Q40" s="122"/>
      <c r="R40" s="115" t="s">
        <v>10</v>
      </c>
      <c r="S40" s="111">
        <f>集計!AX97</f>
        <v>2</v>
      </c>
      <c r="T40" s="112"/>
      <c r="U40" s="115" t="s">
        <v>10</v>
      </c>
      <c r="V40" s="134">
        <f>集計!AY97</f>
        <v>0</v>
      </c>
      <c r="W40" s="122"/>
      <c r="X40" s="120" t="s">
        <v>10</v>
      </c>
      <c r="Y40" s="121">
        <f>SUM(M40,P40,S40,V40)</f>
        <v>16</v>
      </c>
      <c r="Z40" s="122"/>
      <c r="AA40" s="122"/>
      <c r="AB40" s="115" t="s">
        <v>10</v>
      </c>
    </row>
    <row r="41" spans="1:28" ht="15" customHeight="1" x14ac:dyDescent="0.15">
      <c r="A41" s="50"/>
      <c r="B41" s="51"/>
      <c r="C41" s="52"/>
      <c r="D41" s="53"/>
      <c r="E41" s="53"/>
      <c r="F41" s="53"/>
      <c r="G41" s="53"/>
      <c r="H41" s="53"/>
      <c r="I41" s="53"/>
      <c r="J41" s="53"/>
      <c r="K41" s="53"/>
      <c r="L41" s="54"/>
      <c r="M41" s="135"/>
      <c r="N41" s="136"/>
      <c r="O41" s="115"/>
      <c r="P41" s="135"/>
      <c r="Q41" s="136"/>
      <c r="R41" s="115"/>
      <c r="S41" s="113"/>
      <c r="T41" s="114"/>
      <c r="U41" s="115"/>
      <c r="V41" s="135"/>
      <c r="W41" s="136"/>
      <c r="X41" s="120"/>
      <c r="Y41" s="123"/>
      <c r="Z41" s="124"/>
      <c r="AA41" s="124"/>
      <c r="AB41" s="115"/>
    </row>
    <row r="42" spans="1:28" ht="15" customHeight="1" x14ac:dyDescent="0.15">
      <c r="A42" s="50"/>
      <c r="B42" s="51"/>
      <c r="C42" s="52"/>
      <c r="D42" s="53"/>
      <c r="E42" s="53"/>
      <c r="F42" s="53"/>
      <c r="G42" s="53"/>
      <c r="H42" s="53"/>
      <c r="I42" s="53"/>
      <c r="J42" s="53"/>
      <c r="K42" s="53"/>
      <c r="L42" s="54"/>
      <c r="M42" s="126">
        <v>4</v>
      </c>
      <c r="N42" s="127"/>
      <c r="O42" s="115"/>
      <c r="P42" s="126">
        <v>11</v>
      </c>
      <c r="Q42" s="127"/>
      <c r="R42" s="115"/>
      <c r="S42" s="126">
        <v>0</v>
      </c>
      <c r="T42" s="127"/>
      <c r="U42" s="115"/>
      <c r="V42" s="126">
        <v>0</v>
      </c>
      <c r="W42" s="127"/>
      <c r="X42" s="120"/>
      <c r="Y42" s="128">
        <f>SUM(M42,P42,S42,V42)</f>
        <v>15</v>
      </c>
      <c r="Z42" s="129"/>
      <c r="AA42" s="129"/>
      <c r="AB42" s="115"/>
    </row>
    <row r="43" spans="1:28" ht="15" customHeight="1" x14ac:dyDescent="0.15">
      <c r="A43" s="50" t="s">
        <v>83</v>
      </c>
      <c r="B43" s="51"/>
      <c r="C43" s="52" t="s">
        <v>68</v>
      </c>
      <c r="D43" s="53"/>
      <c r="E43" s="53"/>
      <c r="F43" s="53"/>
      <c r="G43" s="53"/>
      <c r="H43" s="53"/>
      <c r="I43" s="53"/>
      <c r="J43" s="53"/>
      <c r="K43" s="53"/>
      <c r="L43" s="54"/>
      <c r="M43" s="134">
        <f>集計!AV99</f>
        <v>0</v>
      </c>
      <c r="N43" s="122"/>
      <c r="O43" s="115" t="s">
        <v>10</v>
      </c>
      <c r="P43" s="134">
        <f>集計!AW99</f>
        <v>3</v>
      </c>
      <c r="Q43" s="122"/>
      <c r="R43" s="115" t="s">
        <v>10</v>
      </c>
      <c r="S43" s="111">
        <f>集計!AX99</f>
        <v>7</v>
      </c>
      <c r="T43" s="112"/>
      <c r="U43" s="115" t="s">
        <v>10</v>
      </c>
      <c r="V43" s="116">
        <f>集計!AY99</f>
        <v>6</v>
      </c>
      <c r="W43" s="117"/>
      <c r="X43" s="120" t="s">
        <v>10</v>
      </c>
      <c r="Y43" s="121">
        <f>SUM(M43,P43,S43,V43)</f>
        <v>16</v>
      </c>
      <c r="Z43" s="122"/>
      <c r="AA43" s="122"/>
      <c r="AB43" s="115" t="s">
        <v>10</v>
      </c>
    </row>
    <row r="44" spans="1:28" ht="15" customHeight="1" x14ac:dyDescent="0.15">
      <c r="A44" s="50"/>
      <c r="B44" s="51"/>
      <c r="C44" s="52"/>
      <c r="D44" s="53"/>
      <c r="E44" s="53"/>
      <c r="F44" s="53"/>
      <c r="G44" s="53"/>
      <c r="H44" s="53"/>
      <c r="I44" s="53"/>
      <c r="J44" s="53"/>
      <c r="K44" s="53"/>
      <c r="L44" s="54"/>
      <c r="M44" s="135"/>
      <c r="N44" s="136"/>
      <c r="O44" s="115"/>
      <c r="P44" s="135"/>
      <c r="Q44" s="136"/>
      <c r="R44" s="115"/>
      <c r="S44" s="113"/>
      <c r="T44" s="114"/>
      <c r="U44" s="115"/>
      <c r="V44" s="118"/>
      <c r="W44" s="119"/>
      <c r="X44" s="120"/>
      <c r="Y44" s="123"/>
      <c r="Z44" s="124"/>
      <c r="AA44" s="124"/>
      <c r="AB44" s="125"/>
    </row>
    <row r="45" spans="1:28" ht="15" customHeight="1" x14ac:dyDescent="0.15">
      <c r="A45" s="50"/>
      <c r="B45" s="51"/>
      <c r="C45" s="52"/>
      <c r="D45" s="53"/>
      <c r="E45" s="53"/>
      <c r="F45" s="53"/>
      <c r="G45" s="53"/>
      <c r="H45" s="53"/>
      <c r="I45" s="53"/>
      <c r="J45" s="53"/>
      <c r="K45" s="53"/>
      <c r="L45" s="54"/>
      <c r="M45" s="126">
        <v>0</v>
      </c>
      <c r="N45" s="127"/>
      <c r="O45" s="115"/>
      <c r="P45" s="197">
        <v>4</v>
      </c>
      <c r="Q45" s="198"/>
      <c r="R45" s="115"/>
      <c r="S45" s="126">
        <v>3</v>
      </c>
      <c r="T45" s="127"/>
      <c r="U45" s="115"/>
      <c r="V45" s="197">
        <v>8</v>
      </c>
      <c r="W45" s="198"/>
      <c r="X45" s="120"/>
      <c r="Y45" s="128">
        <f>SUM(M45,P45,S45,V45)</f>
        <v>15</v>
      </c>
      <c r="Z45" s="129"/>
      <c r="AA45" s="129"/>
      <c r="AB45" s="115"/>
    </row>
    <row r="46" spans="1:28" ht="15" customHeight="1" x14ac:dyDescent="0.15">
      <c r="A46" s="50" t="s">
        <v>84</v>
      </c>
      <c r="B46" s="51"/>
      <c r="C46" s="52" t="s">
        <v>69</v>
      </c>
      <c r="D46" s="53"/>
      <c r="E46" s="53"/>
      <c r="F46" s="53"/>
      <c r="G46" s="53"/>
      <c r="H46" s="53"/>
      <c r="I46" s="53"/>
      <c r="J46" s="53"/>
      <c r="K46" s="53"/>
      <c r="L46" s="54"/>
      <c r="M46" s="134">
        <f>集計!AV101</f>
        <v>1</v>
      </c>
      <c r="N46" s="122"/>
      <c r="O46" s="115" t="s">
        <v>10</v>
      </c>
      <c r="P46" s="134">
        <f>集計!AW101</f>
        <v>11</v>
      </c>
      <c r="Q46" s="122"/>
      <c r="R46" s="115" t="s">
        <v>10</v>
      </c>
      <c r="S46" s="134">
        <f>集計!AX101</f>
        <v>4</v>
      </c>
      <c r="T46" s="122"/>
      <c r="U46" s="115" t="s">
        <v>10</v>
      </c>
      <c r="V46" s="134">
        <f>集計!AY101</f>
        <v>0</v>
      </c>
      <c r="W46" s="122"/>
      <c r="X46" s="120" t="s">
        <v>10</v>
      </c>
      <c r="Y46" s="121">
        <f>SUM(M46,P46,S46,V46)</f>
        <v>16</v>
      </c>
      <c r="Z46" s="122"/>
      <c r="AA46" s="122"/>
      <c r="AB46" s="115" t="s">
        <v>10</v>
      </c>
    </row>
    <row r="47" spans="1:28" ht="15" customHeight="1" x14ac:dyDescent="0.15">
      <c r="A47" s="50"/>
      <c r="B47" s="51"/>
      <c r="C47" s="52"/>
      <c r="D47" s="53"/>
      <c r="E47" s="53"/>
      <c r="F47" s="53"/>
      <c r="G47" s="53"/>
      <c r="H47" s="53"/>
      <c r="I47" s="53"/>
      <c r="J47" s="53"/>
      <c r="K47" s="53"/>
      <c r="L47" s="54"/>
      <c r="M47" s="135"/>
      <c r="N47" s="136"/>
      <c r="O47" s="115"/>
      <c r="P47" s="135"/>
      <c r="Q47" s="136"/>
      <c r="R47" s="115"/>
      <c r="S47" s="135"/>
      <c r="T47" s="136"/>
      <c r="U47" s="115"/>
      <c r="V47" s="135"/>
      <c r="W47" s="136"/>
      <c r="X47" s="120"/>
      <c r="Y47" s="123"/>
      <c r="Z47" s="124"/>
      <c r="AA47" s="124"/>
      <c r="AB47" s="125"/>
    </row>
    <row r="48" spans="1:28" ht="15" customHeight="1" x14ac:dyDescent="0.15">
      <c r="A48" s="50"/>
      <c r="B48" s="51"/>
      <c r="C48" s="52"/>
      <c r="D48" s="53"/>
      <c r="E48" s="53"/>
      <c r="F48" s="53"/>
      <c r="G48" s="53"/>
      <c r="H48" s="53"/>
      <c r="I48" s="53"/>
      <c r="J48" s="53"/>
      <c r="K48" s="53"/>
      <c r="L48" s="54"/>
      <c r="M48" s="126">
        <v>3</v>
      </c>
      <c r="N48" s="127"/>
      <c r="O48" s="115"/>
      <c r="P48" s="126">
        <v>10</v>
      </c>
      <c r="Q48" s="127"/>
      <c r="R48" s="115"/>
      <c r="S48" s="126">
        <v>2</v>
      </c>
      <c r="T48" s="127"/>
      <c r="U48" s="115"/>
      <c r="V48" s="126">
        <v>0</v>
      </c>
      <c r="W48" s="127"/>
      <c r="X48" s="120"/>
      <c r="Y48" s="128">
        <f>SUM(M48,P48,S48,V48)</f>
        <v>15</v>
      </c>
      <c r="Z48" s="129"/>
      <c r="AA48" s="129"/>
      <c r="AB48" s="115"/>
    </row>
    <row r="50" spans="1:30" ht="15" customHeight="1" x14ac:dyDescent="0.15">
      <c r="A50" s="50" t="s">
        <v>24</v>
      </c>
      <c r="B50" s="103"/>
      <c r="C50" s="103"/>
      <c r="D50" s="103"/>
      <c r="E50" s="103"/>
      <c r="F50" s="51"/>
      <c r="G50" s="2"/>
      <c r="H50" s="8" t="s">
        <v>26</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29" t="s">
        <v>97</v>
      </c>
      <c r="B51" s="1" t="s">
        <v>354</v>
      </c>
      <c r="AD51" s="5"/>
    </row>
    <row r="52" spans="1:30" ht="15" customHeight="1" x14ac:dyDescent="0.15">
      <c r="A52" s="29" t="s">
        <v>97</v>
      </c>
      <c r="B52" s="1" t="s">
        <v>341</v>
      </c>
      <c r="AD52" s="5"/>
    </row>
    <row r="53" spans="1:30" ht="15" customHeight="1" x14ac:dyDescent="0.15">
      <c r="A53" s="29" t="s">
        <v>97</v>
      </c>
      <c r="B53" s="1" t="s">
        <v>342</v>
      </c>
      <c r="AD53" s="5"/>
    </row>
    <row r="54" spans="1:30" ht="15" customHeight="1" x14ac:dyDescent="0.15">
      <c r="A54" s="29" t="s">
        <v>97</v>
      </c>
      <c r="B54" s="1" t="s">
        <v>343</v>
      </c>
      <c r="AD54" s="5"/>
    </row>
    <row r="55" spans="1:30" ht="15" customHeight="1" x14ac:dyDescent="0.15">
      <c r="A55" s="29" t="s">
        <v>97</v>
      </c>
      <c r="B55" s="1" t="s">
        <v>347</v>
      </c>
      <c r="AD55" s="5"/>
    </row>
    <row r="56" spans="1:30" ht="15" customHeight="1" x14ac:dyDescent="0.15">
      <c r="A56" s="29"/>
      <c r="B56" s="1" t="s">
        <v>348</v>
      </c>
      <c r="AD56" s="5"/>
    </row>
    <row r="57" spans="1:30" ht="15" customHeight="1" x14ac:dyDescent="0.15">
      <c r="A57" s="29" t="s">
        <v>95</v>
      </c>
      <c r="B57" s="1" t="s">
        <v>349</v>
      </c>
      <c r="AD57" s="5"/>
    </row>
    <row r="58" spans="1:30" ht="15" customHeight="1" x14ac:dyDescent="0.15">
      <c r="A58" s="29" t="s">
        <v>95</v>
      </c>
      <c r="B58" s="1" t="s">
        <v>356</v>
      </c>
      <c r="AD58" s="5"/>
    </row>
    <row r="59" spans="1:30" ht="15" customHeight="1" x14ac:dyDescent="0.15">
      <c r="A59" s="29" t="s">
        <v>95</v>
      </c>
      <c r="B59" s="1" t="s">
        <v>357</v>
      </c>
      <c r="AD59" s="5"/>
    </row>
    <row r="60" spans="1:30" ht="15" customHeight="1" x14ac:dyDescent="0.15">
      <c r="A60" s="29" t="s">
        <v>95</v>
      </c>
      <c r="B60" s="1" t="s">
        <v>358</v>
      </c>
      <c r="AD60" s="5"/>
    </row>
    <row r="61" spans="1:30" ht="15" customHeight="1" x14ac:dyDescent="0.15">
      <c r="A61" s="30"/>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7"/>
    </row>
    <row r="62" spans="1:30" ht="15" customHeight="1" x14ac:dyDescent="0.15">
      <c r="A62" s="3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15" customHeight="1" x14ac:dyDescent="0.15">
      <c r="A63" s="33"/>
      <c r="B63" s="6"/>
      <c r="C63" s="6"/>
      <c r="D63" s="6"/>
      <c r="E63" s="6"/>
      <c r="F63" s="6"/>
      <c r="AD63" s="6"/>
    </row>
    <row r="64" spans="1:30" ht="15" customHeight="1" x14ac:dyDescent="0.15">
      <c r="A64" s="50" t="s">
        <v>25</v>
      </c>
      <c r="B64" s="103"/>
      <c r="C64" s="103"/>
      <c r="D64" s="103"/>
      <c r="E64" s="103"/>
      <c r="F64" s="51"/>
      <c r="G64" s="2"/>
      <c r="H64" s="8" t="s">
        <v>26</v>
      </c>
      <c r="I64" s="2"/>
      <c r="J64" s="2"/>
      <c r="K64" s="2"/>
      <c r="L64" s="2"/>
      <c r="M64" s="2"/>
      <c r="N64" s="2"/>
      <c r="O64" s="2"/>
      <c r="P64" s="2"/>
      <c r="Q64" s="2"/>
      <c r="R64" s="2"/>
      <c r="S64" s="2"/>
      <c r="T64" s="2"/>
      <c r="U64" s="2"/>
      <c r="V64" s="2"/>
      <c r="W64" s="2"/>
      <c r="X64" s="2"/>
      <c r="Y64" s="2"/>
      <c r="Z64" s="2"/>
      <c r="AA64" s="2"/>
      <c r="AB64" s="2"/>
      <c r="AC64" s="2"/>
      <c r="AD64" s="3"/>
    </row>
    <row r="65" spans="1:30" ht="15" customHeight="1" x14ac:dyDescent="0.15">
      <c r="A65" s="29" t="s">
        <v>97</v>
      </c>
      <c r="B65" s="1" t="s">
        <v>337</v>
      </c>
      <c r="C65" s="9"/>
      <c r="D65" s="9"/>
      <c r="E65" s="9"/>
      <c r="F65" s="9"/>
      <c r="AD65" s="5"/>
    </row>
    <row r="66" spans="1:30" ht="15" customHeight="1" x14ac:dyDescent="0.15">
      <c r="A66" s="29" t="s">
        <v>97</v>
      </c>
      <c r="B66" s="1" t="s">
        <v>340</v>
      </c>
      <c r="AD66" s="5"/>
    </row>
    <row r="67" spans="1:30" ht="15" customHeight="1" x14ac:dyDescent="0.15">
      <c r="A67" s="29" t="s">
        <v>97</v>
      </c>
      <c r="B67" s="1" t="s">
        <v>344</v>
      </c>
      <c r="AD67" s="5"/>
    </row>
    <row r="68" spans="1:30" ht="15" customHeight="1" x14ac:dyDescent="0.15">
      <c r="A68" s="29"/>
      <c r="B68" s="1" t="s">
        <v>345</v>
      </c>
      <c r="AD68" s="5"/>
    </row>
    <row r="69" spans="1:30" ht="15" customHeight="1" x14ac:dyDescent="0.15">
      <c r="A69" s="29" t="s">
        <v>95</v>
      </c>
      <c r="B69" s="1" t="s">
        <v>350</v>
      </c>
      <c r="AD69" s="5"/>
    </row>
    <row r="70" spans="1:30" ht="15" customHeight="1" x14ac:dyDescent="0.15">
      <c r="A70" s="29" t="s">
        <v>95</v>
      </c>
      <c r="B70" s="1" t="s">
        <v>351</v>
      </c>
      <c r="AD70" s="5"/>
    </row>
    <row r="71" spans="1:30" ht="15" customHeight="1" x14ac:dyDescent="0.15">
      <c r="A71" s="29" t="s">
        <v>95</v>
      </c>
      <c r="B71" s="1" t="s">
        <v>355</v>
      </c>
      <c r="AD71" s="5"/>
    </row>
    <row r="72" spans="1:30" ht="15" customHeight="1" x14ac:dyDescent="0.15">
      <c r="A72" s="29" t="s">
        <v>95</v>
      </c>
      <c r="B72" s="1" t="s">
        <v>359</v>
      </c>
      <c r="AD72" s="5"/>
    </row>
    <row r="73" spans="1:30" ht="15" customHeight="1" x14ac:dyDescent="0.15">
      <c r="A73" s="29" t="s">
        <v>95</v>
      </c>
      <c r="B73" s="1" t="s">
        <v>371</v>
      </c>
      <c r="AD73" s="5"/>
    </row>
    <row r="74" spans="1:30" ht="15" customHeight="1" x14ac:dyDescent="0.15">
      <c r="A74" s="30"/>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7"/>
    </row>
    <row r="76" spans="1:30" ht="15" customHeight="1" x14ac:dyDescent="0.15">
      <c r="A76" s="50" t="s">
        <v>120</v>
      </c>
      <c r="B76" s="103"/>
      <c r="C76" s="103"/>
      <c r="D76" s="103"/>
      <c r="E76" s="103"/>
      <c r="F76" s="103"/>
      <c r="G76" s="103"/>
      <c r="H76" s="103"/>
      <c r="I76" s="103"/>
      <c r="J76" s="103"/>
      <c r="K76" s="103"/>
      <c r="L76" s="103"/>
      <c r="M76" s="103"/>
      <c r="N76" s="51"/>
      <c r="O76" s="2"/>
      <c r="P76" s="2"/>
      <c r="Q76" s="2"/>
      <c r="R76" s="2"/>
      <c r="S76" s="2"/>
      <c r="T76" s="2"/>
      <c r="U76" s="2"/>
      <c r="V76" s="2"/>
      <c r="W76" s="2"/>
      <c r="X76" s="2"/>
      <c r="Y76" s="2"/>
      <c r="Z76" s="2"/>
      <c r="AA76" s="2"/>
      <c r="AB76" s="2"/>
      <c r="AC76" s="2"/>
      <c r="AD76" s="3"/>
    </row>
    <row r="77" spans="1:30" ht="15" customHeight="1" x14ac:dyDescent="0.15">
      <c r="A77" s="29" t="s">
        <v>97</v>
      </c>
      <c r="B77" s="1" t="s">
        <v>338</v>
      </c>
      <c r="AD77" s="5"/>
    </row>
    <row r="78" spans="1:30" ht="15" customHeight="1" x14ac:dyDescent="0.15">
      <c r="A78" s="29" t="s">
        <v>97</v>
      </c>
      <c r="B78" s="1" t="s">
        <v>339</v>
      </c>
      <c r="AD78" s="5"/>
    </row>
    <row r="79" spans="1:30" ht="15" customHeight="1" x14ac:dyDescent="0.15">
      <c r="A79" s="29" t="s">
        <v>95</v>
      </c>
      <c r="B79" s="1" t="s">
        <v>346</v>
      </c>
      <c r="AD79" s="5"/>
    </row>
    <row r="80" spans="1:30" ht="15" customHeight="1" x14ac:dyDescent="0.15">
      <c r="A80" s="29" t="s">
        <v>95</v>
      </c>
      <c r="B80" s="1" t="s">
        <v>352</v>
      </c>
      <c r="AD80" s="5"/>
    </row>
    <row r="81" spans="1:30" ht="15" customHeight="1" x14ac:dyDescent="0.15">
      <c r="A81" s="29" t="s">
        <v>95</v>
      </c>
      <c r="B81" s="1" t="s">
        <v>353</v>
      </c>
      <c r="AD81" s="5"/>
    </row>
    <row r="82" spans="1:30" ht="15" customHeight="1" x14ac:dyDescent="0.15">
      <c r="A82" s="29" t="s">
        <v>95</v>
      </c>
      <c r="B82" s="1" t="s">
        <v>360</v>
      </c>
      <c r="AD82" s="5"/>
    </row>
    <row r="83" spans="1:30" ht="15" customHeight="1" x14ac:dyDescent="0.15">
      <c r="A83" s="29" t="s">
        <v>95</v>
      </c>
      <c r="B83" s="1" t="s">
        <v>372</v>
      </c>
      <c r="AD83" s="5"/>
    </row>
    <row r="84" spans="1:30" ht="15" customHeight="1" x14ac:dyDescent="0.15">
      <c r="A84" s="30"/>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7"/>
    </row>
    <row r="85" spans="1:30" ht="15" customHeight="1" thickBot="1" x14ac:dyDescent="0.2">
      <c r="A85" s="23"/>
      <c r="AD85" s="23"/>
    </row>
    <row r="86" spans="1:30" ht="15" customHeight="1" x14ac:dyDescent="0.15">
      <c r="A86" s="104" t="s">
        <v>414</v>
      </c>
      <c r="B86" s="105"/>
      <c r="C86" s="105"/>
      <c r="D86" s="105"/>
      <c r="E86" s="105"/>
      <c r="F86" s="105"/>
      <c r="G86" s="105"/>
      <c r="H86" s="105"/>
      <c r="I86" s="105"/>
      <c r="J86" s="106"/>
      <c r="K86" s="15"/>
      <c r="L86" s="16" t="s">
        <v>27</v>
      </c>
      <c r="M86" s="15"/>
      <c r="N86" s="15"/>
      <c r="O86" s="15"/>
      <c r="P86" s="15"/>
      <c r="Q86" s="15"/>
      <c r="R86" s="15"/>
      <c r="S86" s="15"/>
      <c r="T86" s="15"/>
      <c r="U86" s="15"/>
      <c r="V86" s="15"/>
      <c r="W86" s="15"/>
      <c r="X86" s="15"/>
      <c r="Y86" s="15"/>
      <c r="Z86" s="15"/>
      <c r="AA86" s="15"/>
      <c r="AB86" s="15"/>
      <c r="AC86" s="15"/>
      <c r="AD86" s="17"/>
    </row>
    <row r="87" spans="1:30" ht="15" customHeight="1" x14ac:dyDescent="0.15">
      <c r="A87" s="18" t="s">
        <v>95</v>
      </c>
      <c r="B87" s="1" t="s">
        <v>573</v>
      </c>
      <c r="AD87" s="19"/>
    </row>
    <row r="88" spans="1:30" ht="15" customHeight="1" x14ac:dyDescent="0.15">
      <c r="A88" s="18"/>
      <c r="B88" s="1" t="s">
        <v>574</v>
      </c>
      <c r="AD88" s="19"/>
    </row>
    <row r="89" spans="1:30" ht="15" customHeight="1" x14ac:dyDescent="0.15">
      <c r="A89" s="18" t="s">
        <v>582</v>
      </c>
      <c r="B89" s="1" t="s">
        <v>575</v>
      </c>
      <c r="AD89" s="19"/>
    </row>
    <row r="90" spans="1:30" ht="15" customHeight="1" x14ac:dyDescent="0.15">
      <c r="A90" s="18"/>
      <c r="B90" s="1" t="s">
        <v>587</v>
      </c>
      <c r="AD90" s="19"/>
    </row>
    <row r="91" spans="1:30" ht="15" customHeight="1" thickBot="1" x14ac:dyDescent="0.2">
      <c r="A91" s="20"/>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2"/>
    </row>
  </sheetData>
  <mergeCells count="133">
    <mergeCell ref="AB43:AB45"/>
    <mergeCell ref="O43:O45"/>
    <mergeCell ref="R43:R45"/>
    <mergeCell ref="U43:U45"/>
    <mergeCell ref="A64:F64"/>
    <mergeCell ref="AB46:AB48"/>
    <mergeCell ref="A46:B48"/>
    <mergeCell ref="C46:L48"/>
    <mergeCell ref="O46:O48"/>
    <mergeCell ref="R46:R48"/>
    <mergeCell ref="A50:F50"/>
    <mergeCell ref="Y43:AA44"/>
    <mergeCell ref="Y45:AA45"/>
    <mergeCell ref="Y46:AA47"/>
    <mergeCell ref="Y48:AA48"/>
    <mergeCell ref="X46:X48"/>
    <mergeCell ref="V45:W45"/>
    <mergeCell ref="M46:N47"/>
    <mergeCell ref="P46:Q47"/>
    <mergeCell ref="S46:T47"/>
    <mergeCell ref="V46:W47"/>
    <mergeCell ref="M48:N48"/>
    <mergeCell ref="P48:Q48"/>
    <mergeCell ref="S48:T48"/>
    <mergeCell ref="V48:W48"/>
    <mergeCell ref="P42:Q42"/>
    <mergeCell ref="S42:T42"/>
    <mergeCell ref="V42:W42"/>
    <mergeCell ref="A86:J86"/>
    <mergeCell ref="A43:B45"/>
    <mergeCell ref="C43:L45"/>
    <mergeCell ref="U46:U48"/>
    <mergeCell ref="A76:N76"/>
    <mergeCell ref="X43:X45"/>
    <mergeCell ref="A15:K15"/>
    <mergeCell ref="A32:L33"/>
    <mergeCell ref="M32:O33"/>
    <mergeCell ref="P32:R33"/>
    <mergeCell ref="S32:U33"/>
    <mergeCell ref="V32:X33"/>
    <mergeCell ref="S39:T39"/>
    <mergeCell ref="V39:W39"/>
    <mergeCell ref="M43:N44"/>
    <mergeCell ref="P43:Q44"/>
    <mergeCell ref="S43:T44"/>
    <mergeCell ref="V43:W44"/>
    <mergeCell ref="M45:N45"/>
    <mergeCell ref="P45:Q45"/>
    <mergeCell ref="S45:T45"/>
    <mergeCell ref="U37:U39"/>
    <mergeCell ref="X37:X39"/>
    <mergeCell ref="U40:U42"/>
    <mergeCell ref="A19:K19"/>
    <mergeCell ref="X40:X42"/>
    <mergeCell ref="AB40:AB42"/>
    <mergeCell ref="A40:B42"/>
    <mergeCell ref="C40:L42"/>
    <mergeCell ref="O40:O42"/>
    <mergeCell ref="R40:R42"/>
    <mergeCell ref="AB37:AB39"/>
    <mergeCell ref="A37:B39"/>
    <mergeCell ref="C37:L39"/>
    <mergeCell ref="O37:O39"/>
    <mergeCell ref="R37:R39"/>
    <mergeCell ref="M37:N38"/>
    <mergeCell ref="P37:Q38"/>
    <mergeCell ref="S37:T38"/>
    <mergeCell ref="V37:W38"/>
    <mergeCell ref="Y37:AA38"/>
    <mergeCell ref="M39:N39"/>
    <mergeCell ref="P39:Q39"/>
    <mergeCell ref="Y39:AA39"/>
    <mergeCell ref="M40:N41"/>
    <mergeCell ref="P40:Q41"/>
    <mergeCell ref="S40:T41"/>
    <mergeCell ref="V40:W41"/>
    <mergeCell ref="Y40:AA41"/>
    <mergeCell ref="M42:N42"/>
    <mergeCell ref="Y32:AB33"/>
    <mergeCell ref="A34:B36"/>
    <mergeCell ref="C34:L36"/>
    <mergeCell ref="O34:O36"/>
    <mergeCell ref="R34:R36"/>
    <mergeCell ref="U34:U36"/>
    <mergeCell ref="AB34:AB36"/>
    <mergeCell ref="X34:X36"/>
    <mergeCell ref="M34:N35"/>
    <mergeCell ref="P34:Q35"/>
    <mergeCell ref="S34:T35"/>
    <mergeCell ref="V34:W35"/>
    <mergeCell ref="Y34:AA35"/>
    <mergeCell ref="M36:N36"/>
    <mergeCell ref="P36:Q36"/>
    <mergeCell ref="S36:T36"/>
    <mergeCell ref="V36:W36"/>
    <mergeCell ref="Y36:AA36"/>
    <mergeCell ref="C11:L13"/>
    <mergeCell ref="O11:O13"/>
    <mergeCell ref="R11:R13"/>
    <mergeCell ref="M11:N12"/>
    <mergeCell ref="P11:Q12"/>
    <mergeCell ref="S11:T12"/>
    <mergeCell ref="Y11:AA12"/>
    <mergeCell ref="M13:N13"/>
    <mergeCell ref="P13:Q13"/>
    <mergeCell ref="S13:T13"/>
    <mergeCell ref="Y13:AA13"/>
    <mergeCell ref="V11:W12"/>
    <mergeCell ref="V13:W13"/>
    <mergeCell ref="Y42:AA42"/>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集計</vt:lpstr>
      <vt:lpstr>０例</vt:lpstr>
      <vt:lpstr>１初期支援</vt:lpstr>
      <vt:lpstr>２自己実現</vt:lpstr>
      <vt:lpstr>３日常生活</vt:lpstr>
      <vt:lpstr>４地域支援</vt:lpstr>
      <vt:lpstr>５多機能性</vt:lpstr>
      <vt:lpstr>６連携協働</vt:lpstr>
      <vt:lpstr>７運営</vt:lpstr>
      <vt:lpstr>８質の向上</vt:lpstr>
      <vt:lpstr>９人権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Ishizaki hatsuda</cp:lastModifiedBy>
  <cp:lastPrinted>2023-12-14T10:16:43Z</cp:lastPrinted>
  <dcterms:created xsi:type="dcterms:W3CDTF">2016-02-14T01:32:01Z</dcterms:created>
  <dcterms:modified xsi:type="dcterms:W3CDTF">2024-04-02T00:00:52Z</dcterms:modified>
</cp:coreProperties>
</file>