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ujimisou202109-kt2\Desktop\"/>
    </mc:Choice>
  </mc:AlternateContent>
  <xr:revisionPtr revIDLastSave="0" documentId="8_{3731814A-172D-4CA7-AA8B-5E379611B489}" xr6:coauthVersionLast="47" xr6:coauthVersionMax="47" xr10:uidLastSave="{00000000-0000-0000-0000-000000000000}"/>
  <bookViews>
    <workbookView xWindow="-120" yWindow="-120" windowWidth="20730" windowHeight="11040" tabRatio="769" activeTab="1" xr2:uid="{00000000-000D-0000-FFFF-FFFF00000000}"/>
  </bookViews>
  <sheets>
    <sheet name="集計" sheetId="15" r:id="rId1"/>
    <sheet name="１初期支援" sheetId="1" r:id="rId2"/>
    <sheet name="２自己実現" sheetId="9" r:id="rId3"/>
    <sheet name="３日常生活" sheetId="8" r:id="rId4"/>
    <sheet name="４地域支援" sheetId="7" r:id="rId5"/>
    <sheet name="５多機能性" sheetId="14" r:id="rId6"/>
    <sheet name="６連携協働" sheetId="13" r:id="rId7"/>
    <sheet name="７運営" sheetId="12" r:id="rId8"/>
    <sheet name="８質の向上" sheetId="11" r:id="rId9"/>
    <sheet name="９人権"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5" i="15" l="1"/>
  <c r="W35" i="15" l="1"/>
  <c r="Q35" i="15"/>
  <c r="Y29" i="1"/>
  <c r="Q69" i="15" l="1"/>
  <c r="S69" i="15"/>
  <c r="U69" i="15"/>
  <c r="W69" i="15"/>
  <c r="Y69" i="15"/>
  <c r="AA69" i="15"/>
  <c r="AC69" i="15"/>
  <c r="AE69" i="15"/>
  <c r="AG69" i="15"/>
  <c r="AI69" i="15"/>
  <c r="AK69" i="15"/>
  <c r="AM69" i="15"/>
  <c r="AO69" i="15"/>
  <c r="AQ69" i="15"/>
  <c r="AS69" i="15"/>
  <c r="O69" i="15"/>
  <c r="S35" i="15"/>
  <c r="U35" i="15"/>
  <c r="Y35" i="15"/>
  <c r="AA35" i="15"/>
  <c r="AC35" i="15"/>
  <c r="AE35" i="15"/>
  <c r="AG35" i="15"/>
  <c r="AI35" i="15"/>
  <c r="AK35" i="15"/>
  <c r="AM35" i="15"/>
  <c r="AQ35" i="15"/>
  <c r="AS35" i="15"/>
  <c r="O35" i="15"/>
  <c r="AV97" i="15" l="1"/>
  <c r="M33" i="10" s="1"/>
  <c r="AW97" i="15"/>
  <c r="P33" i="10" s="1"/>
  <c r="AX97" i="15"/>
  <c r="S33" i="10" s="1"/>
  <c r="AY97" i="15"/>
  <c r="V33" i="10" s="1"/>
  <c r="AV99" i="15"/>
  <c r="M36" i="10" s="1"/>
  <c r="AW99" i="15"/>
  <c r="P36" i="10" s="1"/>
  <c r="AX99" i="15"/>
  <c r="S36" i="10" s="1"/>
  <c r="AY99" i="15"/>
  <c r="V36" i="10" s="1"/>
  <c r="AV101" i="15"/>
  <c r="M39" i="10" s="1"/>
  <c r="AW101" i="15"/>
  <c r="P39" i="10" s="1"/>
  <c r="AX101" i="15"/>
  <c r="S39" i="10" s="1"/>
  <c r="AY101" i="15"/>
  <c r="V39" i="10" s="1"/>
  <c r="AV75" i="15"/>
  <c r="M30" i="12" s="1"/>
  <c r="AW75" i="15"/>
  <c r="P30" i="12" s="1"/>
  <c r="AX75" i="15"/>
  <c r="S30" i="12" s="1"/>
  <c r="AY75" i="15"/>
  <c r="V30" i="12" s="1"/>
  <c r="AV77" i="15"/>
  <c r="M33" i="12" s="1"/>
  <c r="AW77" i="15"/>
  <c r="P33" i="12" s="1"/>
  <c r="AX77" i="15"/>
  <c r="S33" i="12" s="1"/>
  <c r="AY77" i="15"/>
  <c r="V33" i="12" s="1"/>
  <c r="AV79" i="15"/>
  <c r="M36" i="12" s="1"/>
  <c r="AW79" i="15"/>
  <c r="P36" i="12" s="1"/>
  <c r="AX79" i="15"/>
  <c r="S36" i="12" s="1"/>
  <c r="AY79" i="15"/>
  <c r="V36" i="12" s="1"/>
  <c r="AV81" i="15"/>
  <c r="M11" i="11" s="1"/>
  <c r="AW81" i="15"/>
  <c r="P11" i="11" s="1"/>
  <c r="AX81" i="15"/>
  <c r="S11" i="11" s="1"/>
  <c r="AY81" i="15"/>
  <c r="V11" i="11" s="1"/>
  <c r="AV83" i="15"/>
  <c r="M27" i="11" s="1"/>
  <c r="AW83" i="15"/>
  <c r="P27" i="11" s="1"/>
  <c r="AX83" i="15"/>
  <c r="S27" i="11" s="1"/>
  <c r="AY83" i="15"/>
  <c r="V27" i="11" s="1"/>
  <c r="AV85" i="15"/>
  <c r="M30" i="11" s="1"/>
  <c r="AW85" i="15"/>
  <c r="P30" i="11" s="1"/>
  <c r="AX85" i="15"/>
  <c r="S30" i="11" s="1"/>
  <c r="AY85" i="15"/>
  <c r="V30" i="11" s="1"/>
  <c r="AV87" i="15"/>
  <c r="M33" i="11" s="1"/>
  <c r="AW87" i="15"/>
  <c r="P33" i="11" s="1"/>
  <c r="AX87" i="15"/>
  <c r="S33" i="11" s="1"/>
  <c r="AY87" i="15"/>
  <c r="V33" i="11" s="1"/>
  <c r="AV89" i="15"/>
  <c r="M36" i="11" s="1"/>
  <c r="AW89" i="15"/>
  <c r="P36" i="11" s="1"/>
  <c r="AX89" i="15"/>
  <c r="S36" i="11" s="1"/>
  <c r="AY89" i="15"/>
  <c r="V36" i="11" s="1"/>
  <c r="AV7" i="15"/>
  <c r="M30" i="1" s="1"/>
  <c r="AW7" i="15"/>
  <c r="P30" i="1" s="1"/>
  <c r="AX7" i="15"/>
  <c r="S30" i="1" s="1"/>
  <c r="AY7" i="15"/>
  <c r="V30" i="1" s="1"/>
  <c r="AV9" i="15"/>
  <c r="M33" i="1" s="1"/>
  <c r="AW9" i="15"/>
  <c r="P33" i="1" s="1"/>
  <c r="AX9" i="15"/>
  <c r="S33" i="1" s="1"/>
  <c r="AY9" i="15"/>
  <c r="V33" i="1" s="1"/>
  <c r="AV11" i="15"/>
  <c r="M36" i="1" s="1"/>
  <c r="AW11" i="15"/>
  <c r="P36" i="1" s="1"/>
  <c r="AX11" i="15"/>
  <c r="S36" i="1" s="1"/>
  <c r="AY11" i="15"/>
  <c r="V36" i="1" s="1"/>
  <c r="AV13" i="15"/>
  <c r="M11" i="9" s="1"/>
  <c r="AW13" i="15"/>
  <c r="P11" i="9" s="1"/>
  <c r="AX13" i="15"/>
  <c r="S11" i="9" s="1"/>
  <c r="AY13" i="15"/>
  <c r="V11" i="9" s="1"/>
  <c r="AV15" i="15"/>
  <c r="M28" i="9" s="1"/>
  <c r="AW15" i="15"/>
  <c r="P28" i="9" s="1"/>
  <c r="AX15" i="15"/>
  <c r="S28" i="9" s="1"/>
  <c r="AY15" i="15"/>
  <c r="V28" i="9" s="1"/>
  <c r="AV17" i="15"/>
  <c r="M31" i="9" s="1"/>
  <c r="AW17" i="15"/>
  <c r="P31" i="9" s="1"/>
  <c r="AX17" i="15"/>
  <c r="S31" i="9" s="1"/>
  <c r="AY17" i="15"/>
  <c r="V31" i="9" s="1"/>
  <c r="AV19" i="15"/>
  <c r="M34" i="9" s="1"/>
  <c r="AW19" i="15"/>
  <c r="P34" i="9" s="1"/>
  <c r="AX19" i="15"/>
  <c r="S34" i="9" s="1"/>
  <c r="AY19" i="15"/>
  <c r="V34" i="9" s="1"/>
  <c r="AV21" i="15"/>
  <c r="M37" i="9" s="1"/>
  <c r="AW21" i="15"/>
  <c r="P37" i="9" s="1"/>
  <c r="AX21" i="15"/>
  <c r="S37" i="9" s="1"/>
  <c r="AY21" i="15"/>
  <c r="V37" i="9" s="1"/>
  <c r="AV23" i="15"/>
  <c r="M11" i="8" s="1"/>
  <c r="AW23" i="15"/>
  <c r="P11" i="8" s="1"/>
  <c r="AX23" i="15"/>
  <c r="S11" i="8" s="1"/>
  <c r="AY23" i="15"/>
  <c r="V11" i="8" s="1"/>
  <c r="AV25" i="15"/>
  <c r="M28" i="8" s="1"/>
  <c r="AW25" i="15"/>
  <c r="P28" i="8" s="1"/>
  <c r="AX25" i="15"/>
  <c r="S28" i="8" s="1"/>
  <c r="AY25" i="15"/>
  <c r="V28" i="8" s="1"/>
  <c r="AV27" i="15"/>
  <c r="M31" i="8" s="1"/>
  <c r="AW27" i="15"/>
  <c r="P31" i="8" s="1"/>
  <c r="AX27" i="15"/>
  <c r="S31" i="8" s="1"/>
  <c r="AY27" i="15"/>
  <c r="V31" i="8" s="1"/>
  <c r="AV29" i="15"/>
  <c r="M34" i="8" s="1"/>
  <c r="AW29" i="15"/>
  <c r="P34" i="8" s="1"/>
  <c r="AX29" i="15"/>
  <c r="S34" i="8" s="1"/>
  <c r="AY29" i="15"/>
  <c r="V34" i="8" s="1"/>
  <c r="AV31" i="15"/>
  <c r="M37" i="8" s="1"/>
  <c r="AW31" i="15"/>
  <c r="P37" i="8" s="1"/>
  <c r="AX31" i="15"/>
  <c r="S37" i="8" s="1"/>
  <c r="AY31" i="15"/>
  <c r="V37" i="8" s="1"/>
  <c r="AV33" i="15"/>
  <c r="M40" i="8" s="1"/>
  <c r="AW33" i="15"/>
  <c r="P40" i="8" s="1"/>
  <c r="AX33" i="15"/>
  <c r="S40" i="8" s="1"/>
  <c r="AY33" i="15"/>
  <c r="V40" i="8" s="1"/>
  <c r="AV37" i="15"/>
  <c r="M11" i="7" s="1"/>
  <c r="AW37" i="15"/>
  <c r="P11" i="7" s="1"/>
  <c r="AX37" i="15"/>
  <c r="S11" i="7" s="1"/>
  <c r="AY37" i="15"/>
  <c r="V11" i="7" s="1"/>
  <c r="AV39" i="15"/>
  <c r="M27" i="7" s="1"/>
  <c r="AW39" i="15"/>
  <c r="P27" i="7" s="1"/>
  <c r="AX39" i="15"/>
  <c r="S27" i="7" s="1"/>
  <c r="AY39" i="15"/>
  <c r="V27" i="7" s="1"/>
  <c r="AV41" i="15"/>
  <c r="M30" i="7" s="1"/>
  <c r="AW41" i="15"/>
  <c r="P30" i="7" s="1"/>
  <c r="AX41" i="15"/>
  <c r="S30" i="7" s="1"/>
  <c r="AY41" i="15"/>
  <c r="V30" i="7" s="1"/>
  <c r="AV43" i="15"/>
  <c r="M33" i="7" s="1"/>
  <c r="AW43" i="15"/>
  <c r="P33" i="7" s="1"/>
  <c r="AX43" i="15"/>
  <c r="S33" i="7" s="1"/>
  <c r="AY43" i="15"/>
  <c r="V33" i="7" s="1"/>
  <c r="AV45" i="15"/>
  <c r="M36" i="7" s="1"/>
  <c r="AW45" i="15"/>
  <c r="P36" i="7" s="1"/>
  <c r="AX45" i="15"/>
  <c r="S36" i="7" s="1"/>
  <c r="AY45" i="15"/>
  <c r="V36" i="7" s="1"/>
  <c r="AV47" i="15"/>
  <c r="M11" i="14" s="1"/>
  <c r="AW47" i="15"/>
  <c r="P11" i="14" s="1"/>
  <c r="AX47" i="15"/>
  <c r="S11" i="14" s="1"/>
  <c r="AY47" i="15"/>
  <c r="V11" i="14" s="1"/>
  <c r="AV49" i="15"/>
  <c r="M27" i="14" s="1"/>
  <c r="AW49" i="15"/>
  <c r="P27" i="14" s="1"/>
  <c r="AX49" i="15"/>
  <c r="S27" i="14" s="1"/>
  <c r="AY49" i="15"/>
  <c r="V27" i="14" s="1"/>
  <c r="AV51" i="15"/>
  <c r="M30" i="14" s="1"/>
  <c r="AW51" i="15"/>
  <c r="P30" i="14" s="1"/>
  <c r="AX51" i="15"/>
  <c r="S30" i="14" s="1"/>
  <c r="AY51" i="15"/>
  <c r="V30" i="14" s="1"/>
  <c r="AV53" i="15"/>
  <c r="M33" i="14" s="1"/>
  <c r="AW53" i="15"/>
  <c r="P33" i="14" s="1"/>
  <c r="AX53" i="15"/>
  <c r="S33" i="14" s="1"/>
  <c r="AY53" i="15"/>
  <c r="V33" i="14" s="1"/>
  <c r="AV55" i="15"/>
  <c r="M36" i="14" s="1"/>
  <c r="AW55" i="15"/>
  <c r="P36" i="14" s="1"/>
  <c r="AX55" i="15"/>
  <c r="S36" i="14" s="1"/>
  <c r="AY55" i="15"/>
  <c r="V36" i="14" s="1"/>
  <c r="AV57" i="15"/>
  <c r="M11" i="13" s="1"/>
  <c r="AW57" i="15"/>
  <c r="P11" i="13" s="1"/>
  <c r="AX57" i="15"/>
  <c r="S11" i="13" s="1"/>
  <c r="AY57" i="15"/>
  <c r="V11" i="13" s="1"/>
  <c r="AV59" i="15"/>
  <c r="M27" i="13" s="1"/>
  <c r="AW59" i="15"/>
  <c r="P27" i="13" s="1"/>
  <c r="AX59" i="15"/>
  <c r="S27" i="13" s="1"/>
  <c r="AY59" i="15"/>
  <c r="V27" i="13" s="1"/>
  <c r="AV61" i="15"/>
  <c r="M30" i="13" s="1"/>
  <c r="AW61" i="15"/>
  <c r="P30" i="13" s="1"/>
  <c r="AX61" i="15"/>
  <c r="S30" i="13" s="1"/>
  <c r="AY61" i="15"/>
  <c r="V30" i="13" s="1"/>
  <c r="AV63" i="15"/>
  <c r="M33" i="13" s="1"/>
  <c r="AW63" i="15"/>
  <c r="P33" i="13" s="1"/>
  <c r="AX63" i="15"/>
  <c r="S33" i="13" s="1"/>
  <c r="AY63" i="15"/>
  <c r="V33" i="13" s="1"/>
  <c r="AV65" i="15"/>
  <c r="M36" i="13" s="1"/>
  <c r="AW65" i="15"/>
  <c r="P36" i="13" s="1"/>
  <c r="AX65" i="15"/>
  <c r="S36" i="13" s="1"/>
  <c r="AY65" i="15"/>
  <c r="V36" i="13" s="1"/>
  <c r="AV71" i="15"/>
  <c r="M11" i="12" s="1"/>
  <c r="AY95" i="15"/>
  <c r="V30" i="10" s="1"/>
  <c r="AX95" i="15"/>
  <c r="S30" i="10" s="1"/>
  <c r="AW95" i="15"/>
  <c r="P30" i="10" s="1"/>
  <c r="AV95" i="15"/>
  <c r="M30" i="10" s="1"/>
  <c r="AY93" i="15"/>
  <c r="V27" i="10" s="1"/>
  <c r="AX93" i="15"/>
  <c r="S27" i="10" s="1"/>
  <c r="AW93" i="15"/>
  <c r="P27" i="10" s="1"/>
  <c r="AV93" i="15"/>
  <c r="M27" i="10" s="1"/>
  <c r="AY91" i="15"/>
  <c r="V11" i="10" s="1"/>
  <c r="AX91" i="15"/>
  <c r="S11" i="10" s="1"/>
  <c r="AW91" i="15"/>
  <c r="P11" i="10" s="1"/>
  <c r="AV91" i="15"/>
  <c r="M11" i="10" s="1"/>
  <c r="AY73" i="15"/>
  <c r="V27" i="12" s="1"/>
  <c r="AX73" i="15"/>
  <c r="S27" i="12" s="1"/>
  <c r="AW73" i="15"/>
  <c r="P27" i="12" s="1"/>
  <c r="AV73" i="15"/>
  <c r="M27" i="12" s="1"/>
  <c r="AY71" i="15"/>
  <c r="V11" i="12" s="1"/>
  <c r="AX71" i="15"/>
  <c r="S11" i="12" s="1"/>
  <c r="AW71" i="15"/>
  <c r="P11" i="12" s="1"/>
  <c r="AV5" i="15"/>
  <c r="M27" i="1" s="1"/>
  <c r="AW5" i="15"/>
  <c r="P27" i="1" s="1"/>
  <c r="AX5" i="15"/>
  <c r="S27" i="1" s="1"/>
  <c r="AY5" i="15"/>
  <c r="V27" i="1" s="1"/>
  <c r="AY3" i="15"/>
  <c r="V11" i="1" s="1"/>
  <c r="AX3" i="15"/>
  <c r="S11" i="1" s="1"/>
  <c r="AW3" i="15"/>
  <c r="P11" i="1" s="1"/>
  <c r="AV3" i="15"/>
  <c r="M11" i="1" s="1"/>
  <c r="Y41" i="10" l="1"/>
  <c r="Y39" i="10"/>
  <c r="Y38" i="10"/>
  <c r="Y36" i="10"/>
  <c r="Y35" i="10"/>
  <c r="Y33" i="10"/>
  <c r="Y32" i="10"/>
  <c r="Y30" i="10"/>
  <c r="Y29" i="10"/>
  <c r="Y27" i="10"/>
  <c r="Y13" i="10"/>
  <c r="Y11" i="10"/>
  <c r="Y38" i="11"/>
  <c r="Y36" i="11"/>
  <c r="Y35" i="11"/>
  <c r="Y33" i="11"/>
  <c r="Y32" i="11"/>
  <c r="Y30" i="11"/>
  <c r="Y29" i="11"/>
  <c r="Y27" i="11"/>
  <c r="Y13" i="11"/>
  <c r="Y11" i="11"/>
  <c r="Y38" i="12"/>
  <c r="Y35" i="12"/>
  <c r="Y32" i="12"/>
  <c r="Y29" i="12"/>
  <c r="Y13" i="12"/>
  <c r="Y38" i="13"/>
  <c r="Y35" i="13"/>
  <c r="Y32" i="13"/>
  <c r="Y29" i="13"/>
  <c r="Y13" i="13"/>
  <c r="Y11" i="13"/>
  <c r="Y38" i="14"/>
  <c r="Y35" i="14"/>
  <c r="Y32" i="14"/>
  <c r="Y29" i="14"/>
  <c r="Y13" i="14"/>
  <c r="Y11" i="14"/>
  <c r="Y38" i="7"/>
  <c r="Y36" i="7"/>
  <c r="Y35" i="7"/>
  <c r="Y33" i="7"/>
  <c r="Y32" i="7"/>
  <c r="Y30" i="7"/>
  <c r="Y29" i="7"/>
  <c r="Y27" i="7"/>
  <c r="Y13" i="7"/>
  <c r="Y11" i="7"/>
  <c r="Y42" i="8"/>
  <c r="Y39" i="8"/>
  <c r="Y37" i="8"/>
  <c r="Y36" i="8"/>
  <c r="Y34" i="8"/>
  <c r="Y33" i="8"/>
  <c r="Y31" i="8"/>
  <c r="Y30" i="8"/>
  <c r="Y28" i="8"/>
  <c r="Y13" i="8"/>
  <c r="Y11" i="8"/>
  <c r="Q5" i="10"/>
  <c r="Q5" i="11"/>
  <c r="Q5" i="12"/>
  <c r="Q5" i="13"/>
  <c r="Q5" i="14"/>
  <c r="Q5" i="7"/>
  <c r="Q5" i="8"/>
  <c r="Q5" i="9"/>
  <c r="Y39" i="9"/>
  <c r="Y37" i="9"/>
  <c r="Y36" i="9"/>
  <c r="Y34" i="9"/>
  <c r="Y33" i="9"/>
  <c r="Y31" i="9"/>
  <c r="Y30" i="9"/>
  <c r="Y28" i="9"/>
  <c r="Y13" i="9"/>
  <c r="Y11" i="9"/>
  <c r="Y13" i="1"/>
  <c r="Y38" i="1"/>
  <c r="Y35" i="1"/>
  <c r="Y32" i="1"/>
  <c r="Y11" i="12" l="1"/>
  <c r="Y40" i="8"/>
  <c r="Y36" i="12"/>
  <c r="Y33" i="12"/>
  <c r="Y30" i="12"/>
  <c r="Y27" i="12"/>
  <c r="Y36" i="13"/>
  <c r="Y33" i="13"/>
  <c r="Y30" i="13"/>
  <c r="Y27" i="13"/>
  <c r="Y36" i="14"/>
  <c r="Y33" i="14"/>
  <c r="Y30" i="14"/>
  <c r="Y27" i="14"/>
  <c r="Y36" i="1"/>
  <c r="Y33" i="1"/>
  <c r="Y30" i="1"/>
  <c r="Y27" i="1" l="1"/>
  <c r="Y11" i="1"/>
</calcChain>
</file>

<file path=xl/sharedStrings.xml><?xml version="1.0" encoding="utf-8"?>
<sst xmlns="http://schemas.openxmlformats.org/spreadsheetml/2006/main" count="1255" uniqueCount="405">
  <si>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</si>
  <si>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</si>
  <si>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</si>
  <si>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</si>
  <si>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</si>
  <si>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</si>
  <si>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</si>
  <si>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</si>
  <si>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</si>
  <si>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</si>
  <si>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</si>
  <si>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</si>
  <si>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</si>
  <si>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</si>
  <si>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</si>
  <si>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</si>
  <si>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</si>
  <si>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</si>
  <si>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</si>
  <si>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</si>
  <si>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</si>
  <si>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</si>
  <si>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</si>
  <si>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</si>
  <si>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</si>
  <si>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</si>
  <si>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</si>
  <si>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</si>
  <si>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</si>
  <si>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</si>
  <si>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</si>
  <si>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</si>
  <si>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</si>
  <si>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</si>
  <si>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</si>
  <si>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</si>
  <si>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</si>
  <si>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</si>
  <si>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</si>
  <si>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</si>
  <si>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</si>
  <si>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</si>
  <si>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</si>
  <si>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</si>
  <si>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</si>
  <si>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</si>
  <si>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</si>
  <si>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</si>
  <si>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</si>
  <si>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</si>
  <si>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</si>
  <si>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</si>
  <si>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</si>
  <si>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</si>
  <si>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</si>
  <si>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</si>
  <si>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</si>
  <si>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</si>
  <si>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</si>
  <si>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</si>
  <si>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</si>
  <si>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</si>
  <si>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</si>
  <si>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</si>
  <si>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</si>
  <si>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</si>
  <si>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</si>
  <si>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</si>
  <si>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</si>
  <si>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</si>
  <si>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</si>
  <si>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メンバー</t>
    <phoneticPr fontId="2"/>
  </si>
  <si>
    <t>よく
できている</t>
    <phoneticPr fontId="2"/>
  </si>
  <si>
    <t>なんとか
できている</t>
    <phoneticPr fontId="2"/>
  </si>
  <si>
    <t>あまり
できていない</t>
    <phoneticPr fontId="2"/>
  </si>
  <si>
    <t>ほとんで
できていない</t>
    <phoneticPr fontId="2"/>
  </si>
  <si>
    <t>ほとんで
できていない</t>
    <phoneticPr fontId="2"/>
  </si>
  <si>
    <t>よく
できている</t>
    <phoneticPr fontId="2"/>
  </si>
  <si>
    <t>なんとか
できている</t>
    <phoneticPr fontId="2"/>
  </si>
  <si>
    <t>あまり
できていない</t>
    <phoneticPr fontId="2"/>
  </si>
  <si>
    <t>ほとんで
できていない</t>
    <phoneticPr fontId="2"/>
  </si>
  <si>
    <t>①</t>
    <phoneticPr fontId="2"/>
  </si>
  <si>
    <t>②</t>
    <phoneticPr fontId="2"/>
  </si>
  <si>
    <t>③</t>
    <phoneticPr fontId="2"/>
  </si>
  <si>
    <t>④</t>
    <phoneticPr fontId="2"/>
  </si>
  <si>
    <t>⑤</t>
    <phoneticPr fontId="2"/>
  </si>
  <si>
    <t>令和</t>
    <rPh sb="0" eb="1">
      <t>レイ</t>
    </rPh>
    <rPh sb="1" eb="2">
      <t>ワ</t>
    </rPh>
    <phoneticPr fontId="2"/>
  </si>
  <si>
    <t>なぜ？どうして？できていないのか？</t>
    <phoneticPr fontId="2"/>
  </si>
  <si>
    <t>なぜ？どうして？できていないのか？</t>
    <phoneticPr fontId="2"/>
  </si>
  <si>
    <t>なぜ？どうして？できていないのか？</t>
    <phoneticPr fontId="2"/>
  </si>
  <si>
    <t>なぜ？どうして？できていないのか？</t>
    <phoneticPr fontId="2"/>
  </si>
  <si>
    <t>１、初期支援</t>
    <rPh sb="2" eb="4">
      <t>ショキ</t>
    </rPh>
    <rPh sb="4" eb="6">
      <t>シエン</t>
    </rPh>
    <phoneticPr fontId="2"/>
  </si>
  <si>
    <t>２、自己実現</t>
    <rPh sb="2" eb="4">
      <t>ジコ</t>
    </rPh>
    <rPh sb="4" eb="6">
      <t>ジツゲン</t>
    </rPh>
    <phoneticPr fontId="2"/>
  </si>
  <si>
    <t>３、日常生活</t>
    <rPh sb="2" eb="4">
      <t>ニチジョウ</t>
    </rPh>
    <rPh sb="4" eb="6">
      <t>セイカツ</t>
    </rPh>
    <phoneticPr fontId="2"/>
  </si>
  <si>
    <t>４、地域支援</t>
    <rPh sb="2" eb="4">
      <t>チイキ</t>
    </rPh>
    <rPh sb="4" eb="6">
      <t>シエン</t>
    </rPh>
    <phoneticPr fontId="2"/>
  </si>
  <si>
    <t>５、多機能性</t>
    <rPh sb="2" eb="5">
      <t>タキノウ</t>
    </rPh>
    <rPh sb="5" eb="6">
      <t>セイ</t>
    </rPh>
    <phoneticPr fontId="2"/>
  </si>
  <si>
    <t>６、連携協働</t>
    <rPh sb="2" eb="4">
      <t>レンケイ</t>
    </rPh>
    <rPh sb="4" eb="6">
      <t>キョウドウ</t>
    </rPh>
    <phoneticPr fontId="2"/>
  </si>
  <si>
    <t>７、運営</t>
    <rPh sb="2" eb="4">
      <t>ウンエイ</t>
    </rPh>
    <phoneticPr fontId="2"/>
  </si>
  <si>
    <t>８、質の向上</t>
    <rPh sb="2" eb="3">
      <t>シツ</t>
    </rPh>
    <rPh sb="4" eb="6">
      <t>コウジョウ</t>
    </rPh>
    <phoneticPr fontId="2"/>
  </si>
  <si>
    <t>９、人権</t>
    <rPh sb="2" eb="4">
      <t>ジンケン</t>
    </rPh>
    <phoneticPr fontId="2"/>
  </si>
  <si>
    <t>・</t>
    <phoneticPr fontId="2"/>
  </si>
  <si>
    <t>・</t>
    <phoneticPr fontId="2"/>
  </si>
  <si>
    <t xml:space="preserve"> 身体的拘束をしていない。</t>
    <rPh sb="1" eb="3">
      <t>シンタイ</t>
    </rPh>
    <rPh sb="3" eb="4">
      <t>テキ</t>
    </rPh>
    <rPh sb="4" eb="6">
      <t>コウソク</t>
    </rPh>
    <phoneticPr fontId="2"/>
  </si>
  <si>
    <t>・</t>
    <phoneticPr fontId="2"/>
  </si>
  <si>
    <t>・</t>
    <phoneticPr fontId="2"/>
  </si>
  <si>
    <t>運営推進会議が通常開催出来る状況であれば、推進委員の皆様からの”地域の声”を活動に活かしていく。</t>
    <rPh sb="0" eb="6">
      <t>ウンエイスイシンカイギ</t>
    </rPh>
    <rPh sb="7" eb="11">
      <t>ツウジョウカイサイ</t>
    </rPh>
    <rPh sb="11" eb="13">
      <t>デキ</t>
    </rPh>
    <rPh sb="14" eb="16">
      <t>ジョウキョウ</t>
    </rPh>
    <rPh sb="21" eb="25">
      <t>スイシンイイン</t>
    </rPh>
    <rPh sb="26" eb="28">
      <t>ミナサマ</t>
    </rPh>
    <rPh sb="32" eb="34">
      <t>チイキ</t>
    </rPh>
    <rPh sb="35" eb="36">
      <t>コエ</t>
    </rPh>
    <rPh sb="38" eb="40">
      <t>カツドウ</t>
    </rPh>
    <rPh sb="41" eb="42">
      <t>イ</t>
    </rPh>
    <phoneticPr fontId="2"/>
  </si>
  <si>
    <t>利用者様への声掛けの仕方で行動を制限してしまわない様に配慮する。</t>
    <rPh sb="0" eb="4">
      <t>リヨウシャサマ</t>
    </rPh>
    <rPh sb="6" eb="8">
      <t>コエカ</t>
    </rPh>
    <rPh sb="10" eb="12">
      <t>シカタ</t>
    </rPh>
    <rPh sb="13" eb="15">
      <t>コウドウ</t>
    </rPh>
    <rPh sb="16" eb="18">
      <t>セイゲン</t>
    </rPh>
    <rPh sb="25" eb="26">
      <t>ヨウ</t>
    </rPh>
    <rPh sb="27" eb="29">
      <t>ハイリョ</t>
    </rPh>
    <phoneticPr fontId="2"/>
  </si>
  <si>
    <t>・</t>
    <phoneticPr fontId="2"/>
  </si>
  <si>
    <t>利用者様個人個人と関りを持ち、情報シート（フェイスシート・聞き取りシート等）を用いて情報収集する。</t>
  </si>
  <si>
    <t>職員毎の担当利用者様のケアプランを把握に努め、担当利用者様の「～がしたい」を探り提供していく。</t>
    <phoneticPr fontId="2"/>
  </si>
  <si>
    <t>送迎、入浴介助、お茶の時間等、利用者様とコミュニケーションを図りながら情報シートを用いて</t>
    <phoneticPr fontId="2"/>
  </si>
  <si>
    <t>利用者様のことを知るようにする。</t>
    <phoneticPr fontId="2"/>
  </si>
  <si>
    <t>（コロナの状況により）その時々で可能な外部との関わり方を模索し、自治会や地域での催し物や</t>
    <phoneticPr fontId="2"/>
  </si>
  <si>
    <t>いきふれへの参加等から関りを繋げていく。</t>
    <phoneticPr fontId="2"/>
  </si>
  <si>
    <t>生活する地域との交流を深めていく。</t>
    <phoneticPr fontId="2"/>
  </si>
  <si>
    <t>地域や外部の情報収集に努め、初田郷での取組みを引き続き発信して関わりを保てるようにする。</t>
    <phoneticPr fontId="2"/>
  </si>
  <si>
    <t>新規相談や包括など、外部との関わりがある時に介護職員も同行し情報共有に努める。</t>
    <phoneticPr fontId="2"/>
  </si>
  <si>
    <t>本人や家族様からの言葉を”ご意見”と捉え、昼礼や会議等で共有・検討をしていく。</t>
    <phoneticPr fontId="2"/>
  </si>
  <si>
    <t>しかし、自らの発言が少なく意見交換が全体的に出来ていないことが多かった。</t>
    <phoneticPr fontId="2"/>
  </si>
  <si>
    <t>（SNSやTwitter、ホームページ、広報誌を用いて）。</t>
    <phoneticPr fontId="2"/>
  </si>
  <si>
    <t>利用者様の今行えている事に目を向け、チームとしてニーズに応えられるように相談し、支援に努める。</t>
    <phoneticPr fontId="2"/>
  </si>
  <si>
    <t>・</t>
    <phoneticPr fontId="2"/>
  </si>
  <si>
    <t>安心してサービスを利用して頂く為、利用者様との信頼関係を築くために積極的に声掛けをしている。</t>
    <rPh sb="0" eb="2">
      <t>アンシン</t>
    </rPh>
    <rPh sb="9" eb="11">
      <t>リヨウ</t>
    </rPh>
    <rPh sb="13" eb="14">
      <t>イタダ</t>
    </rPh>
    <rPh sb="15" eb="16">
      <t>タメ</t>
    </rPh>
    <rPh sb="17" eb="21">
      <t>リヨウシャサマ</t>
    </rPh>
    <rPh sb="23" eb="27">
      <t>シンライカンケイ</t>
    </rPh>
    <rPh sb="28" eb="29">
      <t>キズ</t>
    </rPh>
    <rPh sb="33" eb="36">
      <t>セッキョクテキ</t>
    </rPh>
    <rPh sb="37" eb="39">
      <t>コエカ</t>
    </rPh>
    <phoneticPr fontId="2"/>
  </si>
  <si>
    <t>フェイスシートに目を通し情報収集に努めているが、自分から「○○についてはどうか」など、ご本人や</t>
    <rPh sb="8" eb="9">
      <t>メ</t>
    </rPh>
    <rPh sb="10" eb="11">
      <t>トオ</t>
    </rPh>
    <rPh sb="12" eb="16">
      <t>ジョウホウシュウシュウ</t>
    </rPh>
    <rPh sb="17" eb="18">
      <t>ツト</t>
    </rPh>
    <rPh sb="24" eb="26">
      <t>ジブン</t>
    </rPh>
    <rPh sb="44" eb="46">
      <t>ホンニン</t>
    </rPh>
    <phoneticPr fontId="2"/>
  </si>
  <si>
    <t>ご家族に質問していない。通いで施設に来られた利用者様に対しては不安なことや困りごとがないか気遣い</t>
    <rPh sb="1" eb="3">
      <t>カゾク</t>
    </rPh>
    <rPh sb="4" eb="6">
      <t>シツモン</t>
    </rPh>
    <rPh sb="12" eb="13">
      <t>カヨ</t>
    </rPh>
    <rPh sb="15" eb="17">
      <t>シセツ</t>
    </rPh>
    <rPh sb="18" eb="19">
      <t>コ</t>
    </rPh>
    <rPh sb="22" eb="26">
      <t>リヨウシャサマ</t>
    </rPh>
    <rPh sb="27" eb="28">
      <t>タイ</t>
    </rPh>
    <rPh sb="31" eb="33">
      <t>フアン</t>
    </rPh>
    <rPh sb="37" eb="38">
      <t>コマ</t>
    </rPh>
    <rPh sb="45" eb="47">
      <t>キヅカ</t>
    </rPh>
    <phoneticPr fontId="2"/>
  </si>
  <si>
    <t>するよう心掛けているが、ご家族に対してはほとんど出来ていない。</t>
    <rPh sb="4" eb="6">
      <t>ココロガ</t>
    </rPh>
    <rPh sb="13" eb="15">
      <t>カゾク</t>
    </rPh>
    <rPh sb="16" eb="17">
      <t>タイ</t>
    </rPh>
    <rPh sb="24" eb="26">
      <t>デキ</t>
    </rPh>
    <phoneticPr fontId="2"/>
  </si>
  <si>
    <t>手元にあるもの（フェイスシートなど）が「情報」という認識でいる。必要な情報は何かを考えそれを</t>
    <rPh sb="0" eb="2">
      <t>テモト</t>
    </rPh>
    <rPh sb="20" eb="22">
      <t>ジョウホウ</t>
    </rPh>
    <rPh sb="26" eb="28">
      <t>ニンシキ</t>
    </rPh>
    <rPh sb="32" eb="34">
      <t>ヒツヨウ</t>
    </rPh>
    <rPh sb="35" eb="37">
      <t>ジョウホウ</t>
    </rPh>
    <rPh sb="38" eb="39">
      <t>ナニ</t>
    </rPh>
    <rPh sb="41" eb="42">
      <t>カンガ</t>
    </rPh>
    <phoneticPr fontId="2"/>
  </si>
  <si>
    <t>収集しようとする行動が出来ていない。</t>
    <rPh sb="0" eb="2">
      <t>シュウシュウ</t>
    </rPh>
    <rPh sb="8" eb="10">
      <t>コウドウ</t>
    </rPh>
    <rPh sb="11" eb="13">
      <t>デキ</t>
    </rPh>
    <phoneticPr fontId="2"/>
  </si>
  <si>
    <t>契約時に身体状態及びニーズについての聞き取りに時間をかけて支援時に必要なケアを検討することが</t>
    <rPh sb="0" eb="3">
      <t>ケイヤクジ</t>
    </rPh>
    <rPh sb="4" eb="8">
      <t>シンタイジョウタイ</t>
    </rPh>
    <rPh sb="8" eb="9">
      <t>オヨ</t>
    </rPh>
    <rPh sb="18" eb="19">
      <t>キ</t>
    </rPh>
    <rPh sb="20" eb="21">
      <t>ト</t>
    </rPh>
    <rPh sb="23" eb="25">
      <t>ジカン</t>
    </rPh>
    <rPh sb="29" eb="32">
      <t>シエンジ</t>
    </rPh>
    <rPh sb="33" eb="35">
      <t>ヒツヨウ</t>
    </rPh>
    <rPh sb="39" eb="41">
      <t>ケントウ</t>
    </rPh>
    <phoneticPr fontId="2"/>
  </si>
  <si>
    <t>出来ている。</t>
    <rPh sb="0" eb="2">
      <t>デキ</t>
    </rPh>
    <phoneticPr fontId="2"/>
  </si>
  <si>
    <t>初回利用時にご本人の状態を再確認すると調査時と異なることもあり、情報が不足してしまっている事がある</t>
    <rPh sb="0" eb="5">
      <t>ショカイリヨウジ</t>
    </rPh>
    <rPh sb="7" eb="9">
      <t>ホンニン</t>
    </rPh>
    <rPh sb="10" eb="12">
      <t>ジョウタイ</t>
    </rPh>
    <rPh sb="13" eb="16">
      <t>サイカクニン</t>
    </rPh>
    <rPh sb="19" eb="22">
      <t>チョウサジ</t>
    </rPh>
    <rPh sb="23" eb="24">
      <t>コト</t>
    </rPh>
    <rPh sb="32" eb="34">
      <t>ジョウホウ</t>
    </rPh>
    <rPh sb="35" eb="37">
      <t>フソク</t>
    </rPh>
    <rPh sb="45" eb="46">
      <t>コト</t>
    </rPh>
    <phoneticPr fontId="2"/>
  </si>
  <si>
    <t>ご本人よりもご家族からの情報収集が多くなってしまっている為。</t>
    <rPh sb="1" eb="3">
      <t>ホンニン</t>
    </rPh>
    <rPh sb="7" eb="9">
      <t>カゾク</t>
    </rPh>
    <rPh sb="12" eb="16">
      <t>ジョウホウシュウシュウ</t>
    </rPh>
    <rPh sb="17" eb="18">
      <t>オオ</t>
    </rPh>
    <rPh sb="28" eb="29">
      <t>タメ</t>
    </rPh>
    <phoneticPr fontId="2"/>
  </si>
  <si>
    <t>体操をやりたい・散歩をしたいなど、その時にしたいことに対しての支援は行っている。</t>
    <rPh sb="0" eb="2">
      <t>タイソウ</t>
    </rPh>
    <rPh sb="8" eb="10">
      <t>サンポ</t>
    </rPh>
    <rPh sb="19" eb="20">
      <t>トキ</t>
    </rPh>
    <rPh sb="27" eb="28">
      <t>タイ</t>
    </rPh>
    <rPh sb="31" eb="33">
      <t>シエン</t>
    </rPh>
    <rPh sb="34" eb="35">
      <t>オコナ</t>
    </rPh>
    <phoneticPr fontId="2"/>
  </si>
  <si>
    <t>利用者様のゴールが分からない。終末期を迎えた方に関して、ご本人がどうしたいのかではなくご家族の</t>
    <rPh sb="0" eb="4">
      <t>リヨウシャサマ</t>
    </rPh>
    <rPh sb="9" eb="10">
      <t>ワ</t>
    </rPh>
    <rPh sb="15" eb="18">
      <t>シュウマツキ</t>
    </rPh>
    <rPh sb="19" eb="20">
      <t>ムカ</t>
    </rPh>
    <rPh sb="22" eb="23">
      <t>カタ</t>
    </rPh>
    <rPh sb="24" eb="25">
      <t>カン</t>
    </rPh>
    <rPh sb="29" eb="31">
      <t>ホンニン</t>
    </rPh>
    <rPh sb="44" eb="46">
      <t>カゾク</t>
    </rPh>
    <phoneticPr fontId="2"/>
  </si>
  <si>
    <t>方がどうしたいかが優先されていたと感じた。</t>
    <rPh sb="0" eb="1">
      <t>ホウ</t>
    </rPh>
    <rPh sb="9" eb="11">
      <t>ユウセン</t>
    </rPh>
    <rPh sb="17" eb="18">
      <t>カン</t>
    </rPh>
    <phoneticPr fontId="2"/>
  </si>
  <si>
    <t>医療機関から治療上の制限を課されている場合、ご本人の「～したい」を完全に叶えることは難しい。</t>
    <rPh sb="0" eb="4">
      <t>イリョウキカン</t>
    </rPh>
    <rPh sb="6" eb="9">
      <t>チリョウジョウ</t>
    </rPh>
    <rPh sb="10" eb="12">
      <t>セイゲン</t>
    </rPh>
    <rPh sb="13" eb="14">
      <t>カ</t>
    </rPh>
    <rPh sb="19" eb="21">
      <t>バアイ</t>
    </rPh>
    <rPh sb="23" eb="25">
      <t>ホンニン</t>
    </rPh>
    <rPh sb="33" eb="35">
      <t>カンゼン</t>
    </rPh>
    <rPh sb="36" eb="37">
      <t>カナ</t>
    </rPh>
    <rPh sb="42" eb="43">
      <t>ムズカ</t>
    </rPh>
    <phoneticPr fontId="2"/>
  </si>
  <si>
    <t>しかし、ご本人の想い、ご家族（介護者）の本音を引き出しすり合わせを行って行くことが望ましく、</t>
    <rPh sb="5" eb="7">
      <t>ホンニン</t>
    </rPh>
    <rPh sb="8" eb="9">
      <t>オモ</t>
    </rPh>
    <rPh sb="12" eb="14">
      <t>カゾク</t>
    </rPh>
    <rPh sb="15" eb="18">
      <t>カイゴシャ</t>
    </rPh>
    <rPh sb="20" eb="22">
      <t>ホンネ</t>
    </rPh>
    <rPh sb="23" eb="24">
      <t>ヒ</t>
    </rPh>
    <rPh sb="25" eb="26">
      <t>ダ</t>
    </rPh>
    <rPh sb="29" eb="30">
      <t>ア</t>
    </rPh>
    <rPh sb="33" eb="34">
      <t>オコナ</t>
    </rPh>
    <rPh sb="36" eb="37">
      <t>イ</t>
    </rPh>
    <rPh sb="41" eb="42">
      <t>ノゾ</t>
    </rPh>
    <phoneticPr fontId="2"/>
  </si>
  <si>
    <t>それが出来ていないと感じた。</t>
    <rPh sb="3" eb="5">
      <t>デキ</t>
    </rPh>
    <rPh sb="10" eb="11">
      <t>カン</t>
    </rPh>
    <phoneticPr fontId="2"/>
  </si>
  <si>
    <t>食事や排せつ、清潔保持など、目の前の支援ばかりしていて、ご本人の自己実現という高い次元のことまで</t>
    <rPh sb="0" eb="2">
      <t>ショクジ</t>
    </rPh>
    <rPh sb="3" eb="4">
      <t>ハイ</t>
    </rPh>
    <rPh sb="7" eb="11">
      <t>セイケツホジ</t>
    </rPh>
    <rPh sb="14" eb="15">
      <t>メ</t>
    </rPh>
    <rPh sb="16" eb="17">
      <t>マエ</t>
    </rPh>
    <rPh sb="18" eb="20">
      <t>シエン</t>
    </rPh>
    <rPh sb="29" eb="31">
      <t>ホンニン</t>
    </rPh>
    <rPh sb="32" eb="36">
      <t>ジコジツゲン</t>
    </rPh>
    <rPh sb="39" eb="40">
      <t>タカ</t>
    </rPh>
    <rPh sb="41" eb="43">
      <t>ジゲン</t>
    </rPh>
    <phoneticPr fontId="2"/>
  </si>
  <si>
    <t>考えられていない。</t>
    <rPh sb="0" eb="1">
      <t>カンガ</t>
    </rPh>
    <phoneticPr fontId="2"/>
  </si>
  <si>
    <t>ご本人、ご家族、スタッフで連携して話合うことが出来ている為。</t>
    <rPh sb="1" eb="3">
      <t>ホンニン</t>
    </rPh>
    <rPh sb="5" eb="7">
      <t>カゾク</t>
    </rPh>
    <rPh sb="13" eb="15">
      <t>レンケイ</t>
    </rPh>
    <rPh sb="17" eb="18">
      <t>ハナシ</t>
    </rPh>
    <rPh sb="18" eb="19">
      <t>ア</t>
    </rPh>
    <rPh sb="23" eb="25">
      <t>デキ</t>
    </rPh>
    <rPh sb="28" eb="29">
      <t>タメ</t>
    </rPh>
    <phoneticPr fontId="2"/>
  </si>
  <si>
    <t>ご本人の状況に合わせた目標設定が出来ている。また、定期的に目標に対する評価も行えている。</t>
    <rPh sb="1" eb="3">
      <t>ホンニン</t>
    </rPh>
    <rPh sb="4" eb="6">
      <t>ジョウキョウ</t>
    </rPh>
    <rPh sb="7" eb="8">
      <t>ア</t>
    </rPh>
    <rPh sb="11" eb="15">
      <t>モクヒョウセッテイ</t>
    </rPh>
    <rPh sb="16" eb="18">
      <t>デキ</t>
    </rPh>
    <rPh sb="25" eb="28">
      <t>テイキテキ</t>
    </rPh>
    <rPh sb="29" eb="31">
      <t>モクヒョウ</t>
    </rPh>
    <rPh sb="32" eb="33">
      <t>タイ</t>
    </rPh>
    <rPh sb="35" eb="37">
      <t>ヒョウカ</t>
    </rPh>
    <rPh sb="38" eb="39">
      <t>オコナ</t>
    </rPh>
    <phoneticPr fontId="2"/>
  </si>
  <si>
    <t>ご本人より「～したい」の意向が確認出来ていない際は、ご家族からの情報や意向から目標設定を行って</t>
    <rPh sb="1" eb="3">
      <t>ホンニン</t>
    </rPh>
    <rPh sb="12" eb="14">
      <t>イコウ</t>
    </rPh>
    <rPh sb="15" eb="19">
      <t>カクニンデキ</t>
    </rPh>
    <rPh sb="23" eb="24">
      <t>サイ</t>
    </rPh>
    <rPh sb="27" eb="29">
      <t>カゾク</t>
    </rPh>
    <rPh sb="32" eb="34">
      <t>ジョウホウ</t>
    </rPh>
    <rPh sb="35" eb="37">
      <t>イコウ</t>
    </rPh>
    <rPh sb="39" eb="43">
      <t>モクヒョウセッテイ</t>
    </rPh>
    <rPh sb="44" eb="45">
      <t>オコナ</t>
    </rPh>
    <phoneticPr fontId="2"/>
  </si>
  <si>
    <t>いるが、ご本人とご家族の意向とでは差が出てしまっている可能性がある。</t>
    <rPh sb="5" eb="7">
      <t>ホンニン</t>
    </rPh>
    <rPh sb="9" eb="11">
      <t>カゾク</t>
    </rPh>
    <rPh sb="12" eb="14">
      <t>イコウ</t>
    </rPh>
    <rPh sb="17" eb="18">
      <t>サ</t>
    </rPh>
    <rPh sb="19" eb="20">
      <t>デ</t>
    </rPh>
    <rPh sb="27" eb="30">
      <t>カノウセイ</t>
    </rPh>
    <phoneticPr fontId="2"/>
  </si>
  <si>
    <t>言葉での表現が難しい方に対して、表情や行動などからの意向確認が不足している部分がある為。</t>
    <rPh sb="0" eb="2">
      <t>コトバ</t>
    </rPh>
    <rPh sb="4" eb="6">
      <t>ヒョウゲン</t>
    </rPh>
    <rPh sb="7" eb="8">
      <t>ムズカ</t>
    </rPh>
    <rPh sb="10" eb="11">
      <t>カタ</t>
    </rPh>
    <rPh sb="12" eb="13">
      <t>タイ</t>
    </rPh>
    <rPh sb="16" eb="18">
      <t>ヒョウジョウ</t>
    </rPh>
    <rPh sb="19" eb="21">
      <t>コウドウ</t>
    </rPh>
    <rPh sb="26" eb="30">
      <t>イコウカクニン</t>
    </rPh>
    <rPh sb="31" eb="33">
      <t>フソク</t>
    </rPh>
    <rPh sb="37" eb="39">
      <t>ブブン</t>
    </rPh>
    <rPh sb="42" eb="43">
      <t>タメ</t>
    </rPh>
    <phoneticPr fontId="2"/>
  </si>
  <si>
    <t>ご本人との関わり、記録からの情報収集、スタッフとのコミュニケーションからご本人の体調に関して常に</t>
    <rPh sb="1" eb="3">
      <t>ホンニン</t>
    </rPh>
    <rPh sb="5" eb="6">
      <t>カカ</t>
    </rPh>
    <rPh sb="9" eb="11">
      <t>キロク</t>
    </rPh>
    <rPh sb="14" eb="18">
      <t>ジョウホウシュウシュウ</t>
    </rPh>
    <rPh sb="37" eb="39">
      <t>ホンニン</t>
    </rPh>
    <rPh sb="40" eb="42">
      <t>タイチョウ</t>
    </rPh>
    <rPh sb="43" eb="44">
      <t>カン</t>
    </rPh>
    <rPh sb="46" eb="47">
      <t>ツネ</t>
    </rPh>
    <phoneticPr fontId="2"/>
  </si>
  <si>
    <t>気を配っている。</t>
    <rPh sb="0" eb="1">
      <t>キ</t>
    </rPh>
    <rPh sb="2" eb="3">
      <t>クバ</t>
    </rPh>
    <phoneticPr fontId="2"/>
  </si>
  <si>
    <t>している。</t>
    <phoneticPr fontId="2"/>
  </si>
  <si>
    <t>利用者様の気持ちや本人らしさの尊重。</t>
    <rPh sb="0" eb="4">
      <t>リヨウシャサマ</t>
    </rPh>
    <rPh sb="5" eb="7">
      <t>キモ</t>
    </rPh>
    <rPh sb="9" eb="11">
      <t>ホンニン</t>
    </rPh>
    <rPh sb="15" eb="17">
      <t>ソンチョウ</t>
    </rPh>
    <phoneticPr fontId="2"/>
  </si>
  <si>
    <t>通いの方が自宅でどのように生活されているのかを知ること。</t>
    <rPh sb="0" eb="1">
      <t>カヨ</t>
    </rPh>
    <rPh sb="3" eb="4">
      <t>カタ</t>
    </rPh>
    <rPh sb="5" eb="7">
      <t>ジタク</t>
    </rPh>
    <rPh sb="13" eb="15">
      <t>セイカツ</t>
    </rPh>
    <rPh sb="23" eb="24">
      <t>シ</t>
    </rPh>
    <phoneticPr fontId="2"/>
  </si>
  <si>
    <t>ご本人の以前の暮らし方について。</t>
    <rPh sb="1" eb="3">
      <t>ホンニン</t>
    </rPh>
    <rPh sb="4" eb="6">
      <t>イゼン</t>
    </rPh>
    <rPh sb="7" eb="8">
      <t>ク</t>
    </rPh>
    <rPh sb="10" eb="11">
      <t>カタ</t>
    </rPh>
    <phoneticPr fontId="2"/>
  </si>
  <si>
    <t>利用者様の安全・健康を守る事が最も重要と思っている為、気持ちや本人らしさへの配慮が欠けてしまう。</t>
    <rPh sb="0" eb="4">
      <t>リヨウシャサマ</t>
    </rPh>
    <rPh sb="5" eb="7">
      <t>アンゼン</t>
    </rPh>
    <rPh sb="8" eb="10">
      <t>ケンコウ</t>
    </rPh>
    <rPh sb="11" eb="12">
      <t>マモ</t>
    </rPh>
    <rPh sb="13" eb="14">
      <t>コト</t>
    </rPh>
    <rPh sb="15" eb="16">
      <t>モット</t>
    </rPh>
    <rPh sb="17" eb="19">
      <t>ジュウヨウ</t>
    </rPh>
    <rPh sb="20" eb="21">
      <t>オモ</t>
    </rPh>
    <rPh sb="25" eb="26">
      <t>タメ</t>
    </rPh>
    <rPh sb="27" eb="29">
      <t>キモ</t>
    </rPh>
    <rPh sb="31" eb="33">
      <t>ホンニン</t>
    </rPh>
    <rPh sb="38" eb="40">
      <t>ハイリョ</t>
    </rPh>
    <rPh sb="41" eb="42">
      <t>カ</t>
    </rPh>
    <phoneticPr fontId="2"/>
  </si>
  <si>
    <t>ご本人の現状、施設に来られた時の姿しか見ていないから。</t>
    <rPh sb="1" eb="3">
      <t>ホンニン</t>
    </rPh>
    <rPh sb="4" eb="6">
      <t>ゲンジョウ</t>
    </rPh>
    <rPh sb="7" eb="9">
      <t>シセツ</t>
    </rPh>
    <rPh sb="10" eb="11">
      <t>コ</t>
    </rPh>
    <rPh sb="14" eb="15">
      <t>トキ</t>
    </rPh>
    <rPh sb="16" eb="17">
      <t>スガタ</t>
    </rPh>
    <rPh sb="19" eb="20">
      <t>ミ</t>
    </rPh>
    <phoneticPr fontId="2"/>
  </si>
  <si>
    <t>（ケアの内容をまとめている）24時間シートの把握が不十分。</t>
    <rPh sb="4" eb="6">
      <t>ナイヨウ</t>
    </rPh>
    <rPh sb="16" eb="18">
      <t>ジカン</t>
    </rPh>
    <rPh sb="22" eb="24">
      <t>ハアク</t>
    </rPh>
    <rPh sb="25" eb="28">
      <t>フジュウブン</t>
    </rPh>
    <phoneticPr fontId="2"/>
  </si>
  <si>
    <t>体調の変化が見られた際に状況に応じた対応ができている。</t>
    <rPh sb="0" eb="2">
      <t>タイチョウ</t>
    </rPh>
    <rPh sb="3" eb="5">
      <t>ヘンカ</t>
    </rPh>
    <rPh sb="6" eb="7">
      <t>ミ</t>
    </rPh>
    <rPh sb="10" eb="11">
      <t>サイ</t>
    </rPh>
    <rPh sb="12" eb="14">
      <t>ジョウキョウ</t>
    </rPh>
    <rPh sb="15" eb="16">
      <t>オウ</t>
    </rPh>
    <rPh sb="18" eb="20">
      <t>タイオウ</t>
    </rPh>
    <phoneticPr fontId="2"/>
  </si>
  <si>
    <t>残存機能について把握する事を意識し、支援方法について情報を発信出来ている。</t>
    <rPh sb="0" eb="4">
      <t>ザンゾンキノウ</t>
    </rPh>
    <rPh sb="8" eb="10">
      <t>ハアク</t>
    </rPh>
    <rPh sb="12" eb="13">
      <t>コト</t>
    </rPh>
    <rPh sb="14" eb="16">
      <t>イシキ</t>
    </rPh>
    <rPh sb="18" eb="22">
      <t>シエンホウホウ</t>
    </rPh>
    <rPh sb="26" eb="28">
      <t>ジョウホウ</t>
    </rPh>
    <rPh sb="29" eb="31">
      <t>ハッシン</t>
    </rPh>
    <rPh sb="31" eb="33">
      <t>デキ</t>
    </rPh>
    <phoneticPr fontId="2"/>
  </si>
  <si>
    <t>身体状態を把握する為の、直接的な介護頻度が少なくなってしまっている（訪問時、送迎時程度になってし</t>
    <rPh sb="0" eb="4">
      <t>シンタイジョウタイ</t>
    </rPh>
    <rPh sb="5" eb="7">
      <t>ハアク</t>
    </rPh>
    <rPh sb="9" eb="10">
      <t>タメ</t>
    </rPh>
    <rPh sb="12" eb="15">
      <t>チョクセツテキ</t>
    </rPh>
    <rPh sb="16" eb="20">
      <t>カイゴヒンド</t>
    </rPh>
    <rPh sb="21" eb="22">
      <t>スク</t>
    </rPh>
    <rPh sb="34" eb="37">
      <t>ホウモンジ</t>
    </rPh>
    <rPh sb="38" eb="41">
      <t>ソウゲイジ</t>
    </rPh>
    <rPh sb="41" eb="43">
      <t>テイド</t>
    </rPh>
    <phoneticPr fontId="2"/>
  </si>
  <si>
    <t>まっている）。</t>
    <phoneticPr fontId="2"/>
  </si>
  <si>
    <t>自信の業務を効率的に行えていない為、現場での介護機会を作ることが出来ていない。</t>
    <rPh sb="0" eb="2">
      <t>ジシン</t>
    </rPh>
    <rPh sb="3" eb="5">
      <t>ギョウム</t>
    </rPh>
    <rPh sb="6" eb="9">
      <t>コウリツテキ</t>
    </rPh>
    <rPh sb="10" eb="11">
      <t>オコナ</t>
    </rPh>
    <rPh sb="16" eb="17">
      <t>タメ</t>
    </rPh>
    <rPh sb="18" eb="20">
      <t>ゲンバ</t>
    </rPh>
    <rPh sb="22" eb="24">
      <t>カイゴ</t>
    </rPh>
    <rPh sb="24" eb="26">
      <t>キカイ</t>
    </rPh>
    <rPh sb="27" eb="28">
      <t>ツク</t>
    </rPh>
    <rPh sb="32" eb="34">
      <t>デキ</t>
    </rPh>
    <phoneticPr fontId="2"/>
  </si>
  <si>
    <t>同居のご家族がいるか、独居の方の場合はキーパーソンが誰でどのようにご本人を支援（介護）しているか</t>
    <rPh sb="0" eb="2">
      <t>ドウキョ</t>
    </rPh>
    <rPh sb="4" eb="6">
      <t>カゾク</t>
    </rPh>
    <rPh sb="11" eb="13">
      <t>ドッキョ</t>
    </rPh>
    <rPh sb="14" eb="15">
      <t>カタ</t>
    </rPh>
    <rPh sb="16" eb="18">
      <t>バアイ</t>
    </rPh>
    <rPh sb="26" eb="27">
      <t>ダレ</t>
    </rPh>
    <rPh sb="34" eb="36">
      <t>ホンニン</t>
    </rPh>
    <rPh sb="37" eb="39">
      <t>シエン</t>
    </rPh>
    <rPh sb="40" eb="42">
      <t>カイゴ</t>
    </rPh>
    <phoneticPr fontId="2"/>
  </si>
  <si>
    <t>の把握。</t>
    <rPh sb="1" eb="3">
      <t>ハアク</t>
    </rPh>
    <phoneticPr fontId="2"/>
  </si>
  <si>
    <t>ご本人との日常会話の中からご家族についてやご本人の役割を知れることがある（大家族の長男で家をずっ</t>
    <rPh sb="1" eb="3">
      <t>ホンニン</t>
    </rPh>
    <rPh sb="5" eb="9">
      <t>ニチジョウカイワ</t>
    </rPh>
    <rPh sb="10" eb="11">
      <t>ナカ</t>
    </rPh>
    <rPh sb="14" eb="16">
      <t>カゾク</t>
    </rPh>
    <rPh sb="22" eb="24">
      <t>ホンニン</t>
    </rPh>
    <rPh sb="25" eb="27">
      <t>ヤクワリ</t>
    </rPh>
    <rPh sb="28" eb="29">
      <t>シ</t>
    </rPh>
    <rPh sb="37" eb="38">
      <t>オオ</t>
    </rPh>
    <rPh sb="38" eb="40">
      <t>カゾク</t>
    </rPh>
    <rPh sb="41" eb="43">
      <t>チョウナン</t>
    </rPh>
    <rPh sb="44" eb="45">
      <t>イエ</t>
    </rPh>
    <phoneticPr fontId="2"/>
  </si>
  <si>
    <t>と守ってきた。　等）。</t>
    <rPh sb="1" eb="2">
      <t>マモ</t>
    </rPh>
    <rPh sb="8" eb="9">
      <t>トウ</t>
    </rPh>
    <phoneticPr fontId="2"/>
  </si>
  <si>
    <t>ご本人が住んでいる地域の様子やご近所の住民の方をほとんど知らない。</t>
    <rPh sb="1" eb="3">
      <t>ホンニン</t>
    </rPh>
    <rPh sb="4" eb="5">
      <t>ス</t>
    </rPh>
    <rPh sb="9" eb="11">
      <t>チイキ</t>
    </rPh>
    <rPh sb="12" eb="14">
      <t>ヨウス</t>
    </rPh>
    <rPh sb="16" eb="18">
      <t>キンジョ</t>
    </rPh>
    <rPh sb="19" eb="21">
      <t>ジュウミン</t>
    </rPh>
    <rPh sb="22" eb="23">
      <t>カタ</t>
    </rPh>
    <rPh sb="28" eb="29">
      <t>シ</t>
    </rPh>
    <phoneticPr fontId="2"/>
  </si>
  <si>
    <t>地域資源やネットワークについて考えられていない。</t>
    <rPh sb="0" eb="4">
      <t>チイキシゲン</t>
    </rPh>
    <rPh sb="15" eb="16">
      <t>カンガ</t>
    </rPh>
    <phoneticPr fontId="2"/>
  </si>
  <si>
    <t>訪問や送迎に行く機会が無い為、地域の様子や近所の方のことをスタッフの話や記録でしか知ることができ</t>
    <rPh sb="0" eb="2">
      <t>ホウモン</t>
    </rPh>
    <rPh sb="3" eb="5">
      <t>ソウゲイ</t>
    </rPh>
    <rPh sb="6" eb="7">
      <t>イ</t>
    </rPh>
    <rPh sb="8" eb="10">
      <t>キカイ</t>
    </rPh>
    <rPh sb="11" eb="12">
      <t>ナ</t>
    </rPh>
    <rPh sb="13" eb="14">
      <t>タメ</t>
    </rPh>
    <rPh sb="15" eb="17">
      <t>チイキ</t>
    </rPh>
    <rPh sb="18" eb="20">
      <t>ヨウス</t>
    </rPh>
    <rPh sb="21" eb="23">
      <t>キンジョ</t>
    </rPh>
    <rPh sb="24" eb="25">
      <t>カタ</t>
    </rPh>
    <rPh sb="34" eb="35">
      <t>ハナシ</t>
    </rPh>
    <rPh sb="36" eb="38">
      <t>キロク</t>
    </rPh>
    <rPh sb="41" eb="42">
      <t>シ</t>
    </rPh>
    <phoneticPr fontId="2"/>
  </si>
  <si>
    <t>ない。</t>
    <phoneticPr fontId="2"/>
  </si>
  <si>
    <t>どんな地域の資源があるか、ネットワークや制度についての知識が少ない為。</t>
    <rPh sb="3" eb="5">
      <t>チイキ</t>
    </rPh>
    <rPh sb="6" eb="8">
      <t>シゲン</t>
    </rPh>
    <rPh sb="20" eb="22">
      <t>セイド</t>
    </rPh>
    <rPh sb="27" eb="29">
      <t>チシキ</t>
    </rPh>
    <rPh sb="30" eb="31">
      <t>スク</t>
    </rPh>
    <rPh sb="33" eb="34">
      <t>タメ</t>
    </rPh>
    <phoneticPr fontId="2"/>
  </si>
  <si>
    <t>一部の利用者様になってしまうが、近隣の方や市の機関と連携し生活を支えることができている。</t>
    <rPh sb="0" eb="2">
      <t>イチブ</t>
    </rPh>
    <rPh sb="3" eb="6">
      <t>リヨウシャ</t>
    </rPh>
    <rPh sb="6" eb="7">
      <t>サマ</t>
    </rPh>
    <rPh sb="16" eb="18">
      <t>キンリン</t>
    </rPh>
    <rPh sb="19" eb="20">
      <t>カタ</t>
    </rPh>
    <rPh sb="21" eb="22">
      <t>シ</t>
    </rPh>
    <rPh sb="23" eb="25">
      <t>キカン</t>
    </rPh>
    <rPh sb="26" eb="28">
      <t>レンケイ</t>
    </rPh>
    <rPh sb="29" eb="31">
      <t>セイカツ</t>
    </rPh>
    <rPh sb="32" eb="33">
      <t>ササ</t>
    </rPh>
    <phoneticPr fontId="2"/>
  </si>
  <si>
    <t>ご家族への関わりが主になってしまい、地域との関わりが持てていない。</t>
    <rPh sb="1" eb="3">
      <t>カゾク</t>
    </rPh>
    <rPh sb="5" eb="6">
      <t>カカ</t>
    </rPh>
    <rPh sb="9" eb="10">
      <t>シュ</t>
    </rPh>
    <rPh sb="18" eb="20">
      <t>チイキ</t>
    </rPh>
    <rPh sb="22" eb="23">
      <t>カカ</t>
    </rPh>
    <rPh sb="26" eb="27">
      <t>モ</t>
    </rPh>
    <phoneticPr fontId="2"/>
  </si>
  <si>
    <t>コロナウイルスによる活動自粛が続いているため。</t>
    <rPh sb="10" eb="12">
      <t>カツドウ</t>
    </rPh>
    <rPh sb="12" eb="14">
      <t>ジシュク</t>
    </rPh>
    <rPh sb="15" eb="16">
      <t>ツヅ</t>
    </rPh>
    <phoneticPr fontId="2"/>
  </si>
  <si>
    <t>ご本人の状態に応じて、施設でケアするだけでなく、ご家族やかかりつけ医に繋げて支援している。</t>
    <rPh sb="1" eb="3">
      <t>ホンニン</t>
    </rPh>
    <rPh sb="4" eb="6">
      <t>ジョウタイ</t>
    </rPh>
    <rPh sb="7" eb="8">
      <t>オウ</t>
    </rPh>
    <rPh sb="11" eb="13">
      <t>シセツ</t>
    </rPh>
    <rPh sb="25" eb="27">
      <t>カゾク</t>
    </rPh>
    <rPh sb="33" eb="34">
      <t>イ</t>
    </rPh>
    <rPh sb="35" eb="36">
      <t>ツナ</t>
    </rPh>
    <rPh sb="38" eb="40">
      <t>シエン</t>
    </rPh>
    <phoneticPr fontId="2"/>
  </si>
  <si>
    <t>ご家族のニーズに合わせて通いや泊まりの追加を行えている。</t>
    <rPh sb="1" eb="3">
      <t>カゾク</t>
    </rPh>
    <rPh sb="8" eb="9">
      <t>ア</t>
    </rPh>
    <rPh sb="12" eb="13">
      <t>カヨ</t>
    </rPh>
    <rPh sb="15" eb="16">
      <t>ト</t>
    </rPh>
    <rPh sb="19" eb="21">
      <t>ツイカ</t>
    </rPh>
    <rPh sb="22" eb="23">
      <t>オコナ</t>
    </rPh>
    <phoneticPr fontId="2"/>
  </si>
  <si>
    <t>ご本人の強みやできることに着目すること。</t>
    <rPh sb="1" eb="3">
      <t>ホンニン</t>
    </rPh>
    <rPh sb="4" eb="5">
      <t>ツヨ</t>
    </rPh>
    <rPh sb="13" eb="15">
      <t>チャクモク</t>
    </rPh>
    <phoneticPr fontId="2"/>
  </si>
  <si>
    <t>目の前の事は支援出来ていても、ご本人の変化に合わせて即時的に支援する（ケアの方法を変える）ことが</t>
    <rPh sb="0" eb="1">
      <t>メ</t>
    </rPh>
    <rPh sb="2" eb="3">
      <t>マエ</t>
    </rPh>
    <rPh sb="4" eb="5">
      <t>コト</t>
    </rPh>
    <rPh sb="6" eb="8">
      <t>シエン</t>
    </rPh>
    <rPh sb="8" eb="10">
      <t>デキ</t>
    </rPh>
    <rPh sb="16" eb="18">
      <t>ホンニン</t>
    </rPh>
    <rPh sb="19" eb="21">
      <t>ヘンカ</t>
    </rPh>
    <rPh sb="22" eb="23">
      <t>ア</t>
    </rPh>
    <rPh sb="26" eb="29">
      <t>ソクジテキ</t>
    </rPh>
    <rPh sb="30" eb="32">
      <t>シエン</t>
    </rPh>
    <rPh sb="38" eb="40">
      <t>ホウホウ</t>
    </rPh>
    <rPh sb="41" eb="42">
      <t>カ</t>
    </rPh>
    <phoneticPr fontId="2"/>
  </si>
  <si>
    <t>出来ていない（今日は疲労が強いので昼寝の時間を増やそう。　等）。</t>
    <rPh sb="0" eb="2">
      <t>デキ</t>
    </rPh>
    <rPh sb="7" eb="9">
      <t>キョウ</t>
    </rPh>
    <rPh sb="10" eb="12">
      <t>ヒロウ</t>
    </rPh>
    <rPh sb="13" eb="14">
      <t>ツヨ</t>
    </rPh>
    <rPh sb="17" eb="19">
      <t>ヒルネ</t>
    </rPh>
    <rPh sb="20" eb="22">
      <t>ジカン</t>
    </rPh>
    <rPh sb="23" eb="24">
      <t>フ</t>
    </rPh>
    <rPh sb="29" eb="30">
      <t>ナド</t>
    </rPh>
    <phoneticPr fontId="2"/>
  </si>
  <si>
    <t>○○が出来ていないから支援する。と言う視点でいるため。</t>
    <rPh sb="3" eb="5">
      <t>デキ</t>
    </rPh>
    <rPh sb="11" eb="13">
      <t>シエン</t>
    </rPh>
    <rPh sb="17" eb="18">
      <t>イ</t>
    </rPh>
    <rPh sb="19" eb="21">
      <t>シテン</t>
    </rPh>
    <phoneticPr fontId="2"/>
  </si>
  <si>
    <t>変化に気付かない訳ではないと思うが、それを行動に移したり、スタッフ間で共有する動きが足りない。</t>
    <rPh sb="0" eb="2">
      <t>ヘンカ</t>
    </rPh>
    <rPh sb="3" eb="5">
      <t>キヅ</t>
    </rPh>
    <rPh sb="8" eb="9">
      <t>ワケ</t>
    </rPh>
    <rPh sb="14" eb="15">
      <t>オモ</t>
    </rPh>
    <rPh sb="21" eb="23">
      <t>コウドウ</t>
    </rPh>
    <rPh sb="24" eb="25">
      <t>ウツ</t>
    </rPh>
    <rPh sb="33" eb="34">
      <t>カン</t>
    </rPh>
    <rPh sb="35" eb="37">
      <t>キョウユウ</t>
    </rPh>
    <rPh sb="39" eb="40">
      <t>ウゴ</t>
    </rPh>
    <rPh sb="42" eb="43">
      <t>タ</t>
    </rPh>
    <phoneticPr fontId="2"/>
  </si>
  <si>
    <t>訪問時にご本人の状況に応じて、普段行っていない支援を追加するなど臨機応変な行動が出来ている。</t>
    <rPh sb="0" eb="3">
      <t>ホウモンジ</t>
    </rPh>
    <rPh sb="5" eb="7">
      <t>ホンニン</t>
    </rPh>
    <rPh sb="8" eb="10">
      <t>ジョウキョウ</t>
    </rPh>
    <rPh sb="11" eb="12">
      <t>オウ</t>
    </rPh>
    <rPh sb="15" eb="18">
      <t>フダンオコナ</t>
    </rPh>
    <rPh sb="23" eb="25">
      <t>シエン</t>
    </rPh>
    <rPh sb="26" eb="28">
      <t>ツイカ</t>
    </rPh>
    <rPh sb="32" eb="36">
      <t>リンキオウヘン</t>
    </rPh>
    <rPh sb="37" eb="39">
      <t>コウドウ</t>
    </rPh>
    <rPh sb="40" eb="42">
      <t>デキ</t>
    </rPh>
    <phoneticPr fontId="2"/>
  </si>
  <si>
    <t>ご本人のニーズを理解しているが、実現させることができていない部分がある（自宅で生活可能なADLの方</t>
    <rPh sb="1" eb="3">
      <t>ホンニン</t>
    </rPh>
    <rPh sb="8" eb="10">
      <t>リカイ</t>
    </rPh>
    <rPh sb="16" eb="18">
      <t>ジツゲン</t>
    </rPh>
    <rPh sb="30" eb="32">
      <t>ブブン</t>
    </rPh>
    <rPh sb="36" eb="38">
      <t>ジタク</t>
    </rPh>
    <rPh sb="39" eb="43">
      <t>セイカツカノウ</t>
    </rPh>
    <rPh sb="48" eb="49">
      <t>カタ</t>
    </rPh>
    <phoneticPr fontId="2"/>
  </si>
  <si>
    <t>に対して「自宅での生活」「在宅中心の生活」を目指した調整が出来ていない）。</t>
    <rPh sb="1" eb="2">
      <t>タイ</t>
    </rPh>
    <rPh sb="5" eb="7">
      <t>ジタク</t>
    </rPh>
    <rPh sb="9" eb="11">
      <t>セイカツ</t>
    </rPh>
    <rPh sb="13" eb="17">
      <t>ザイタクチュウシン</t>
    </rPh>
    <rPh sb="18" eb="20">
      <t>セイカツ</t>
    </rPh>
    <rPh sb="22" eb="24">
      <t>メザ</t>
    </rPh>
    <rPh sb="26" eb="28">
      <t>チョウセイ</t>
    </rPh>
    <rPh sb="29" eb="31">
      <t>デキ</t>
    </rPh>
    <phoneticPr fontId="2"/>
  </si>
  <si>
    <t>生活の継続性を意識し「通い」「訪問」「宿泊」を調整する事が出来ている。</t>
    <rPh sb="0" eb="2">
      <t>セイカツ</t>
    </rPh>
    <rPh sb="3" eb="6">
      <t>ケイゾクセイ</t>
    </rPh>
    <rPh sb="7" eb="9">
      <t>イシキ</t>
    </rPh>
    <rPh sb="11" eb="12">
      <t>カヨ</t>
    </rPh>
    <rPh sb="15" eb="17">
      <t>ホウモン</t>
    </rPh>
    <rPh sb="19" eb="21">
      <t>シュクハク</t>
    </rPh>
    <rPh sb="23" eb="25">
      <t>チョウセイ</t>
    </rPh>
    <rPh sb="27" eb="28">
      <t>コト</t>
    </rPh>
    <rPh sb="29" eb="31">
      <t>デキ</t>
    </rPh>
    <phoneticPr fontId="2"/>
  </si>
  <si>
    <t>ご本人のニーズ、ご家族のニーズにおいて、ご家族のニーズを中心にサービス調整を行ってしまっている</t>
    <rPh sb="1" eb="3">
      <t>ホンニン</t>
    </rPh>
    <rPh sb="9" eb="11">
      <t>カゾク</t>
    </rPh>
    <rPh sb="21" eb="23">
      <t>カゾク</t>
    </rPh>
    <rPh sb="28" eb="30">
      <t>チュウシン</t>
    </rPh>
    <rPh sb="35" eb="37">
      <t>チョウセイ</t>
    </rPh>
    <rPh sb="38" eb="39">
      <t>オコナ</t>
    </rPh>
    <phoneticPr fontId="2"/>
  </si>
  <si>
    <t>ケースがある為。</t>
    <rPh sb="6" eb="7">
      <t>タメ</t>
    </rPh>
    <phoneticPr fontId="2"/>
  </si>
  <si>
    <t>ご本人が医療機関を活用できるよう働きかけること。状況に応じて、受診ではなく往診を利用できるよう</t>
    <rPh sb="1" eb="3">
      <t>ホンニン</t>
    </rPh>
    <rPh sb="4" eb="8">
      <t>イリョウキカン</t>
    </rPh>
    <rPh sb="9" eb="11">
      <t>カツヨウ</t>
    </rPh>
    <rPh sb="16" eb="17">
      <t>ハタラ</t>
    </rPh>
    <rPh sb="24" eb="26">
      <t>ジョウキョウ</t>
    </rPh>
    <rPh sb="27" eb="28">
      <t>オウ</t>
    </rPh>
    <rPh sb="31" eb="33">
      <t>ジュシン</t>
    </rPh>
    <rPh sb="37" eb="39">
      <t>オウシン</t>
    </rPh>
    <rPh sb="40" eb="42">
      <t>リヨウ</t>
    </rPh>
    <phoneticPr fontId="2"/>
  </si>
  <si>
    <t>調整すること。</t>
    <rPh sb="0" eb="2">
      <t>チョウセイ</t>
    </rPh>
    <phoneticPr fontId="2"/>
  </si>
  <si>
    <t>ご本人が退院する前に、病院の連携室や看護師と情報共有の為の話し合いを行った。</t>
    <rPh sb="1" eb="3">
      <t>ホンニン</t>
    </rPh>
    <rPh sb="4" eb="6">
      <t>タイイン</t>
    </rPh>
    <rPh sb="8" eb="9">
      <t>マエ</t>
    </rPh>
    <rPh sb="11" eb="13">
      <t>ビョウイン</t>
    </rPh>
    <rPh sb="14" eb="17">
      <t>レンケイシツ</t>
    </rPh>
    <rPh sb="18" eb="21">
      <t>カンゴシ</t>
    </rPh>
    <rPh sb="22" eb="26">
      <t>ジョウホウキョウユウ</t>
    </rPh>
    <rPh sb="27" eb="28">
      <t>タメ</t>
    </rPh>
    <rPh sb="29" eb="30">
      <t>ハナ</t>
    </rPh>
    <rPh sb="31" eb="32">
      <t>ア</t>
    </rPh>
    <rPh sb="34" eb="35">
      <t>オコナ</t>
    </rPh>
    <phoneticPr fontId="2"/>
  </si>
  <si>
    <t>医療関連の機関との連携ばかりで、地域住民の方とは関わりが持てていない。</t>
    <rPh sb="0" eb="2">
      <t>イリョウ</t>
    </rPh>
    <rPh sb="2" eb="4">
      <t>カンレン</t>
    </rPh>
    <rPh sb="5" eb="7">
      <t>キカン</t>
    </rPh>
    <rPh sb="9" eb="11">
      <t>レンケイ</t>
    </rPh>
    <rPh sb="16" eb="18">
      <t>チイキ</t>
    </rPh>
    <rPh sb="18" eb="20">
      <t>ジュウミン</t>
    </rPh>
    <rPh sb="21" eb="22">
      <t>ホウ</t>
    </rPh>
    <rPh sb="24" eb="25">
      <t>カカ</t>
    </rPh>
    <rPh sb="28" eb="29">
      <t>モ</t>
    </rPh>
    <phoneticPr fontId="2"/>
  </si>
  <si>
    <t>広報誌で日常の様子を発信しあことはあったが、TwitterなどSNSでの発信などやった事が無い。</t>
    <rPh sb="0" eb="3">
      <t>コウホウシ</t>
    </rPh>
    <rPh sb="4" eb="6">
      <t>ニチジョウ</t>
    </rPh>
    <rPh sb="7" eb="9">
      <t>ヨウス</t>
    </rPh>
    <rPh sb="10" eb="12">
      <t>ハッシン</t>
    </rPh>
    <rPh sb="36" eb="38">
      <t>ハッシン</t>
    </rPh>
    <rPh sb="43" eb="44">
      <t>コト</t>
    </rPh>
    <rPh sb="45" eb="46">
      <t>ナ</t>
    </rPh>
    <phoneticPr fontId="2"/>
  </si>
  <si>
    <t>コロナ過であり、イベントが出来なかったり、気軽に地域の方と交流できる状況ではない為。</t>
    <rPh sb="3" eb="4">
      <t>カ</t>
    </rPh>
    <rPh sb="13" eb="15">
      <t>デキ</t>
    </rPh>
    <rPh sb="21" eb="23">
      <t>キガル</t>
    </rPh>
    <rPh sb="24" eb="26">
      <t>チイキ</t>
    </rPh>
    <rPh sb="27" eb="28">
      <t>カタ</t>
    </rPh>
    <rPh sb="29" eb="31">
      <t>コウリュウ</t>
    </rPh>
    <rPh sb="34" eb="36">
      <t>ジョウキョウ</t>
    </rPh>
    <rPh sb="40" eb="41">
      <t>タメ</t>
    </rPh>
    <phoneticPr fontId="2"/>
  </si>
  <si>
    <t>SNSを使いこなせていない。どう使うか、何を発信したら良いかが分からない。</t>
    <rPh sb="4" eb="5">
      <t>ツカ</t>
    </rPh>
    <rPh sb="16" eb="17">
      <t>ツカ</t>
    </rPh>
    <rPh sb="20" eb="21">
      <t>ナニ</t>
    </rPh>
    <rPh sb="22" eb="24">
      <t>ハッシン</t>
    </rPh>
    <rPh sb="27" eb="28">
      <t>ヨ</t>
    </rPh>
    <rPh sb="31" eb="32">
      <t>ワ</t>
    </rPh>
    <phoneticPr fontId="2"/>
  </si>
  <si>
    <t>ご本人の身体状態、生活状況に応じて、他サービス機関利用についての提案及び利用時の担当者会議等</t>
    <rPh sb="1" eb="3">
      <t>ホンニン</t>
    </rPh>
    <rPh sb="4" eb="8">
      <t>シンタイジョウタイ</t>
    </rPh>
    <rPh sb="9" eb="13">
      <t>セイカツジョウキョウ</t>
    </rPh>
    <rPh sb="14" eb="15">
      <t>オウ</t>
    </rPh>
    <rPh sb="18" eb="19">
      <t>ホカ</t>
    </rPh>
    <rPh sb="23" eb="25">
      <t>キカン</t>
    </rPh>
    <rPh sb="25" eb="27">
      <t>リヨウ</t>
    </rPh>
    <rPh sb="32" eb="34">
      <t>テイアン</t>
    </rPh>
    <rPh sb="34" eb="35">
      <t>オヨ</t>
    </rPh>
    <rPh sb="36" eb="38">
      <t>リヨウ</t>
    </rPh>
    <rPh sb="38" eb="39">
      <t>ジ</t>
    </rPh>
    <rPh sb="40" eb="43">
      <t>タントウシャ</t>
    </rPh>
    <rPh sb="43" eb="45">
      <t>カイギ</t>
    </rPh>
    <rPh sb="45" eb="46">
      <t>トウ</t>
    </rPh>
    <phoneticPr fontId="2"/>
  </si>
  <si>
    <t>連携を図り対応が出来ている。</t>
    <rPh sb="0" eb="2">
      <t>レンケイ</t>
    </rPh>
    <rPh sb="3" eb="4">
      <t>ハカ</t>
    </rPh>
    <rPh sb="5" eb="7">
      <t>タイオウ</t>
    </rPh>
    <rPh sb="8" eb="10">
      <t>デキ</t>
    </rPh>
    <phoneticPr fontId="2"/>
  </si>
  <si>
    <t>地域団体との連携がとれていない。</t>
    <rPh sb="0" eb="4">
      <t>チイキダンタイ</t>
    </rPh>
    <rPh sb="6" eb="8">
      <t>レンケイ</t>
    </rPh>
    <phoneticPr fontId="2"/>
  </si>
  <si>
    <t>地域で行われている活動やイベントの実施状況の把握が出来ていない為。</t>
    <rPh sb="0" eb="2">
      <t>チイキ</t>
    </rPh>
    <rPh sb="3" eb="4">
      <t>オコナ</t>
    </rPh>
    <rPh sb="9" eb="11">
      <t>カツドウ</t>
    </rPh>
    <rPh sb="17" eb="19">
      <t>ジッシ</t>
    </rPh>
    <rPh sb="19" eb="21">
      <t>ジョウキョウ</t>
    </rPh>
    <rPh sb="22" eb="24">
      <t>ハアク</t>
    </rPh>
    <rPh sb="25" eb="27">
      <t>デキ</t>
    </rPh>
    <rPh sb="31" eb="32">
      <t>タメ</t>
    </rPh>
    <phoneticPr fontId="2"/>
  </si>
  <si>
    <t>ご家族からの「○○してほしい」と言う意見は昼礼や記録から把握している。</t>
    <rPh sb="1" eb="3">
      <t>カゾク</t>
    </rPh>
    <rPh sb="16" eb="17">
      <t>イ</t>
    </rPh>
    <rPh sb="18" eb="20">
      <t>イケン</t>
    </rPh>
    <rPh sb="21" eb="23">
      <t>ヒルレイ</t>
    </rPh>
    <rPh sb="24" eb="26">
      <t>キロク</t>
    </rPh>
    <rPh sb="28" eb="30">
      <t>ハアク</t>
    </rPh>
    <phoneticPr fontId="2"/>
  </si>
  <si>
    <t>目の前の利用者様を支えようという意識はある。</t>
    <rPh sb="0" eb="1">
      <t>メ</t>
    </rPh>
    <rPh sb="2" eb="3">
      <t>マエ</t>
    </rPh>
    <rPh sb="4" eb="8">
      <t>リヨウシャサマ</t>
    </rPh>
    <rPh sb="9" eb="10">
      <t>ササ</t>
    </rPh>
    <rPh sb="16" eb="18">
      <t>イシキ</t>
    </rPh>
    <phoneticPr fontId="2"/>
  </si>
  <si>
    <t>施設外の方々の声を聞く事。</t>
    <phoneticPr fontId="2"/>
  </si>
  <si>
    <t>事業所の在り方や運営と言う考えを持てていない。</t>
    <rPh sb="0" eb="3">
      <t>ジギョウショ</t>
    </rPh>
    <rPh sb="4" eb="5">
      <t>ア</t>
    </rPh>
    <rPh sb="6" eb="7">
      <t>カタ</t>
    </rPh>
    <rPh sb="8" eb="10">
      <t>ウンエイ</t>
    </rPh>
    <rPh sb="11" eb="12">
      <t>イ</t>
    </rPh>
    <rPh sb="13" eb="14">
      <t>カンガ</t>
    </rPh>
    <rPh sb="16" eb="17">
      <t>モ</t>
    </rPh>
    <phoneticPr fontId="2"/>
  </si>
  <si>
    <t>施設内で働く事が大半であり、地域の方との関わりがない。</t>
    <rPh sb="0" eb="3">
      <t>シセツナイ</t>
    </rPh>
    <rPh sb="4" eb="5">
      <t>ハタラ</t>
    </rPh>
    <rPh sb="6" eb="7">
      <t>コト</t>
    </rPh>
    <rPh sb="8" eb="10">
      <t>タイハン</t>
    </rPh>
    <rPh sb="14" eb="16">
      <t>チイキ</t>
    </rPh>
    <rPh sb="17" eb="18">
      <t>カタ</t>
    </rPh>
    <rPh sb="20" eb="21">
      <t>カカ</t>
    </rPh>
    <phoneticPr fontId="2"/>
  </si>
  <si>
    <t>運営推進会議で何が離されるのか、どんな声が挙がっているのかを知らない。</t>
    <rPh sb="0" eb="6">
      <t>ウンエイスイシンカイギ</t>
    </rPh>
    <rPh sb="7" eb="8">
      <t>ナニ</t>
    </rPh>
    <rPh sb="9" eb="10">
      <t>ハナ</t>
    </rPh>
    <rPh sb="19" eb="20">
      <t>コエ</t>
    </rPh>
    <rPh sb="21" eb="22">
      <t>ア</t>
    </rPh>
    <rPh sb="30" eb="31">
      <t>シ</t>
    </rPh>
    <phoneticPr fontId="2"/>
  </si>
  <si>
    <t>ご本人及びご家族の意向を昼礼時や情報共有ツールを活用し、他スタッフへ発信出来ている。</t>
    <rPh sb="1" eb="3">
      <t>ホンニン</t>
    </rPh>
    <rPh sb="3" eb="4">
      <t>オヨ</t>
    </rPh>
    <rPh sb="6" eb="8">
      <t>カゾク</t>
    </rPh>
    <rPh sb="9" eb="11">
      <t>イコウ</t>
    </rPh>
    <rPh sb="12" eb="15">
      <t>ヒルレイジ</t>
    </rPh>
    <rPh sb="16" eb="20">
      <t>ジョウホウキョウユウ</t>
    </rPh>
    <rPh sb="24" eb="26">
      <t>カツヨウ</t>
    </rPh>
    <rPh sb="28" eb="29">
      <t>ホカ</t>
    </rPh>
    <rPh sb="34" eb="36">
      <t>ハッシン</t>
    </rPh>
    <rPh sb="36" eb="38">
      <t>デキ</t>
    </rPh>
    <phoneticPr fontId="2"/>
  </si>
  <si>
    <t>地域からの意見を吸い上げることが出来ていない。</t>
    <rPh sb="0" eb="2">
      <t>チイキ</t>
    </rPh>
    <rPh sb="5" eb="7">
      <t>イケン</t>
    </rPh>
    <rPh sb="8" eb="9">
      <t>ス</t>
    </rPh>
    <rPh sb="10" eb="11">
      <t>ア</t>
    </rPh>
    <rPh sb="16" eb="18">
      <t>デキ</t>
    </rPh>
    <phoneticPr fontId="2"/>
  </si>
  <si>
    <t>地域の方との関わりの場へ参加出来ていない為（コロナウイルスの感染状況により、対面式の会議などが</t>
    <rPh sb="0" eb="2">
      <t>チイキ</t>
    </rPh>
    <rPh sb="3" eb="4">
      <t>カタ</t>
    </rPh>
    <rPh sb="6" eb="7">
      <t>カカ</t>
    </rPh>
    <rPh sb="10" eb="11">
      <t>バ</t>
    </rPh>
    <rPh sb="12" eb="16">
      <t>サンカデキ</t>
    </rPh>
    <rPh sb="20" eb="21">
      <t>タメ</t>
    </rPh>
    <rPh sb="30" eb="34">
      <t>カンセンジョウキョウ</t>
    </rPh>
    <rPh sb="38" eb="41">
      <t>タイメンシキ</t>
    </rPh>
    <rPh sb="42" eb="44">
      <t>カイギ</t>
    </rPh>
    <phoneticPr fontId="2"/>
  </si>
  <si>
    <t>開催出来ていない）。</t>
    <rPh sb="0" eb="2">
      <t>カイサイ</t>
    </rPh>
    <rPh sb="2" eb="4">
      <t>デキ</t>
    </rPh>
    <phoneticPr fontId="2"/>
  </si>
  <si>
    <t>介護職員の喀痰吸引指導を行う為の研修を受講したり、実務者研修の喀痰吸引指導講師を務めた。</t>
    <rPh sb="0" eb="4">
      <t>カイゴショクイン</t>
    </rPh>
    <rPh sb="5" eb="9">
      <t>カクタンキュウイン</t>
    </rPh>
    <rPh sb="9" eb="11">
      <t>シドウ</t>
    </rPh>
    <rPh sb="12" eb="13">
      <t>オコナ</t>
    </rPh>
    <rPh sb="14" eb="15">
      <t>タメ</t>
    </rPh>
    <rPh sb="16" eb="18">
      <t>ケンシュウ</t>
    </rPh>
    <rPh sb="19" eb="21">
      <t>ジュコウ</t>
    </rPh>
    <rPh sb="25" eb="28">
      <t>ジツムシャ</t>
    </rPh>
    <rPh sb="28" eb="30">
      <t>ケンシュウ</t>
    </rPh>
    <rPh sb="31" eb="37">
      <t>カクタンキュウインシドウ</t>
    </rPh>
    <rPh sb="37" eb="39">
      <t>コウシ</t>
    </rPh>
    <rPh sb="40" eb="41">
      <t>ツト</t>
    </rPh>
    <phoneticPr fontId="2"/>
  </si>
  <si>
    <t>介護職員対象の勉強会でも、自分のスキルアップに繋がると覆ったら参加する様にしている。</t>
    <rPh sb="0" eb="4">
      <t>カイゴショクイン</t>
    </rPh>
    <rPh sb="4" eb="6">
      <t>タイショウ</t>
    </rPh>
    <rPh sb="7" eb="9">
      <t>ベンキョウ</t>
    </rPh>
    <rPh sb="9" eb="10">
      <t>カイ</t>
    </rPh>
    <rPh sb="13" eb="15">
      <t>ジブン</t>
    </rPh>
    <rPh sb="23" eb="24">
      <t>ツナ</t>
    </rPh>
    <rPh sb="27" eb="28">
      <t>オオ</t>
    </rPh>
    <rPh sb="31" eb="33">
      <t>サンカ</t>
    </rPh>
    <rPh sb="35" eb="36">
      <t>ヨウ</t>
    </rPh>
    <phoneticPr fontId="2"/>
  </si>
  <si>
    <t>ユニット会議での勉強会に参加できない事があり、その際の自己学習が不十分である。</t>
    <rPh sb="4" eb="6">
      <t>カイギ</t>
    </rPh>
    <rPh sb="8" eb="11">
      <t>ベンキョウカイ</t>
    </rPh>
    <rPh sb="12" eb="14">
      <t>サンカ</t>
    </rPh>
    <rPh sb="18" eb="19">
      <t>コト</t>
    </rPh>
    <rPh sb="25" eb="26">
      <t>サイ</t>
    </rPh>
    <rPh sb="27" eb="31">
      <t>ジコガクシュウ</t>
    </rPh>
    <rPh sb="32" eb="35">
      <t>フジュウブン</t>
    </rPh>
    <phoneticPr fontId="2"/>
  </si>
  <si>
    <t>地域連絡会に参加したことがない。</t>
    <rPh sb="0" eb="5">
      <t>チイキレンラクカイ</t>
    </rPh>
    <rPh sb="6" eb="8">
      <t>サンカ</t>
    </rPh>
    <phoneticPr fontId="2"/>
  </si>
  <si>
    <t>ユニット会議を欠席した時は議事録を確認するが、会議で決まったことを確認するのみで勉強会の資料に</t>
    <rPh sb="4" eb="6">
      <t>カイギ</t>
    </rPh>
    <rPh sb="7" eb="9">
      <t>ケッセキ</t>
    </rPh>
    <rPh sb="11" eb="12">
      <t>トキ</t>
    </rPh>
    <rPh sb="13" eb="16">
      <t>ギジロク</t>
    </rPh>
    <rPh sb="17" eb="19">
      <t>カクニン</t>
    </rPh>
    <rPh sb="23" eb="25">
      <t>カイギ</t>
    </rPh>
    <rPh sb="26" eb="27">
      <t>キ</t>
    </rPh>
    <rPh sb="33" eb="35">
      <t>カクニン</t>
    </rPh>
    <rPh sb="40" eb="43">
      <t>ベンキョウカイ</t>
    </rPh>
    <rPh sb="44" eb="46">
      <t>シリョウ</t>
    </rPh>
    <phoneticPr fontId="2"/>
  </si>
  <si>
    <t>目を通すまでの意識が出来ていない。</t>
    <rPh sb="0" eb="1">
      <t>メ</t>
    </rPh>
    <rPh sb="2" eb="3">
      <t>トオ</t>
    </rPh>
    <rPh sb="7" eb="9">
      <t>イシキ</t>
    </rPh>
    <rPh sb="10" eb="12">
      <t>デキ</t>
    </rPh>
    <phoneticPr fontId="2"/>
  </si>
  <si>
    <t>地域連絡会と言うモノを知らない。</t>
    <rPh sb="0" eb="5">
      <t>チイキレンラクカイ</t>
    </rPh>
    <rPh sb="6" eb="7">
      <t>イ</t>
    </rPh>
    <rPh sb="11" eb="12">
      <t>シ</t>
    </rPh>
    <phoneticPr fontId="2"/>
  </si>
  <si>
    <t>日々の業務に追われ研修への参加に消極的になってしまっている。</t>
    <rPh sb="0" eb="2">
      <t>ヒビ</t>
    </rPh>
    <rPh sb="3" eb="5">
      <t>ギョウム</t>
    </rPh>
    <rPh sb="6" eb="7">
      <t>オ</t>
    </rPh>
    <rPh sb="9" eb="11">
      <t>ケンシュウ</t>
    </rPh>
    <rPh sb="13" eb="15">
      <t>サンカ</t>
    </rPh>
    <rPh sb="16" eb="19">
      <t>ショウキョクテキ</t>
    </rPh>
    <phoneticPr fontId="2"/>
  </si>
  <si>
    <t>分からないことはそのままにせず、自身で調べたり、同じ職種や専門機関へ確認することが出来ている。</t>
    <rPh sb="0" eb="1">
      <t>ワ</t>
    </rPh>
    <rPh sb="16" eb="18">
      <t>ジシン</t>
    </rPh>
    <rPh sb="19" eb="20">
      <t>シラ</t>
    </rPh>
    <rPh sb="24" eb="25">
      <t>オナ</t>
    </rPh>
    <rPh sb="26" eb="28">
      <t>ショクシュ</t>
    </rPh>
    <rPh sb="29" eb="33">
      <t>センモンキカン</t>
    </rPh>
    <rPh sb="34" eb="36">
      <t>カクニン</t>
    </rPh>
    <rPh sb="41" eb="43">
      <t>デキ</t>
    </rPh>
    <phoneticPr fontId="2"/>
  </si>
  <si>
    <t>ドラッグロック、フィジカルロックはしていない。</t>
    <phoneticPr fontId="2"/>
  </si>
  <si>
    <t>排せつや入浴等、身体に触れる際は丁寧に声掛けしご本人の同意を得るようにしている。</t>
    <rPh sb="0" eb="1">
      <t>ハイ</t>
    </rPh>
    <rPh sb="4" eb="6">
      <t>ニュウヨク</t>
    </rPh>
    <rPh sb="6" eb="7">
      <t>トウ</t>
    </rPh>
    <rPh sb="8" eb="10">
      <t>シンタイ</t>
    </rPh>
    <rPh sb="11" eb="12">
      <t>フ</t>
    </rPh>
    <rPh sb="14" eb="15">
      <t>サイ</t>
    </rPh>
    <rPh sb="16" eb="18">
      <t>テイネイ</t>
    </rPh>
    <rPh sb="19" eb="21">
      <t>コエカ</t>
    </rPh>
    <rPh sb="24" eb="26">
      <t>ホンニン</t>
    </rPh>
    <rPh sb="27" eb="29">
      <t>ドウイ</t>
    </rPh>
    <rPh sb="30" eb="31">
      <t>エ</t>
    </rPh>
    <phoneticPr fontId="2"/>
  </si>
  <si>
    <t>個人情報を外部に持ち出していない。</t>
    <rPh sb="0" eb="4">
      <t>コジンジョウホウ</t>
    </rPh>
    <rPh sb="5" eb="7">
      <t>ガイブ</t>
    </rPh>
    <rPh sb="8" eb="9">
      <t>モ</t>
    </rPh>
    <rPh sb="10" eb="11">
      <t>ダ</t>
    </rPh>
    <phoneticPr fontId="2"/>
  </si>
  <si>
    <t>スピーチロックを無意識にしてしまっていることがある。</t>
    <rPh sb="8" eb="11">
      <t>ムイシキ</t>
    </rPh>
    <phoneticPr fontId="2"/>
  </si>
  <si>
    <t>成年後見制度を利用している方がいるのか知らない。</t>
    <rPh sb="0" eb="6">
      <t>セイネンコウケンセイド</t>
    </rPh>
    <rPh sb="7" eb="9">
      <t>リヨウ</t>
    </rPh>
    <rPh sb="13" eb="14">
      <t>カタ</t>
    </rPh>
    <rPh sb="19" eb="20">
      <t>シ</t>
    </rPh>
    <phoneticPr fontId="2"/>
  </si>
  <si>
    <t>「転倒しない様にしたい。」等、焦る気持ちが事版出てしまい、「ちょっと待って」等と言ってしまう。</t>
    <rPh sb="1" eb="3">
      <t>テントウ</t>
    </rPh>
    <rPh sb="6" eb="7">
      <t>ヨウ</t>
    </rPh>
    <rPh sb="13" eb="14">
      <t>ナド</t>
    </rPh>
    <rPh sb="15" eb="16">
      <t>アセ</t>
    </rPh>
    <rPh sb="17" eb="19">
      <t>キモ</t>
    </rPh>
    <rPh sb="21" eb="23">
      <t>コトバン</t>
    </rPh>
    <rPh sb="23" eb="24">
      <t>デ</t>
    </rPh>
    <rPh sb="34" eb="35">
      <t>マ</t>
    </rPh>
    <rPh sb="38" eb="39">
      <t>ナド</t>
    </rPh>
    <rPh sb="40" eb="41">
      <t>イ</t>
    </rPh>
    <phoneticPr fontId="2"/>
  </si>
  <si>
    <t>日頃、成年後見制度を利用した方が良い方がいるかを考えたことがない。また、その様な制度を利用する</t>
    <rPh sb="0" eb="2">
      <t>ヒゴロ</t>
    </rPh>
    <rPh sb="3" eb="9">
      <t>セイネンコウケンセイド</t>
    </rPh>
    <rPh sb="10" eb="12">
      <t>リヨウ</t>
    </rPh>
    <rPh sb="14" eb="15">
      <t>カタ</t>
    </rPh>
    <rPh sb="16" eb="17">
      <t>イ</t>
    </rPh>
    <rPh sb="18" eb="19">
      <t>カタ</t>
    </rPh>
    <rPh sb="24" eb="25">
      <t>カンガ</t>
    </rPh>
    <rPh sb="38" eb="39">
      <t>ヨウ</t>
    </rPh>
    <rPh sb="40" eb="42">
      <t>セイド</t>
    </rPh>
    <rPh sb="43" eb="45">
      <t>リヨウ</t>
    </rPh>
    <phoneticPr fontId="2"/>
  </si>
  <si>
    <t>際はケアマネージャーが調整するだとうと考えていた為。</t>
    <rPh sb="0" eb="1">
      <t>サイ</t>
    </rPh>
    <rPh sb="11" eb="13">
      <t>チョウセイ</t>
    </rPh>
    <rPh sb="19" eb="20">
      <t>カンガ</t>
    </rPh>
    <rPh sb="24" eb="25">
      <t>タメ</t>
    </rPh>
    <phoneticPr fontId="2"/>
  </si>
  <si>
    <t>注意しているが、利用者様の対応が重なってしまった際に「待っててください」等の命令形の声掛けをして</t>
    <rPh sb="0" eb="2">
      <t>チュウイ</t>
    </rPh>
    <rPh sb="8" eb="12">
      <t>リヨウシャサマ</t>
    </rPh>
    <rPh sb="13" eb="15">
      <t>タイオウ</t>
    </rPh>
    <rPh sb="16" eb="17">
      <t>カサ</t>
    </rPh>
    <rPh sb="24" eb="25">
      <t>サイ</t>
    </rPh>
    <rPh sb="27" eb="28">
      <t>マ</t>
    </rPh>
    <rPh sb="36" eb="37">
      <t>ナド</t>
    </rPh>
    <rPh sb="38" eb="41">
      <t>メイレイケイ</t>
    </rPh>
    <rPh sb="42" eb="44">
      <t>コエカ</t>
    </rPh>
    <phoneticPr fontId="2"/>
  </si>
  <si>
    <t>しまう事がある。</t>
    <rPh sb="3" eb="4">
      <t>コト</t>
    </rPh>
    <phoneticPr fontId="2"/>
  </si>
  <si>
    <t>声掛け時の表現に気を付け、利用者様の人権・プライバシーに配慮する様に心掛けている。</t>
    <rPh sb="0" eb="2">
      <t>コエカ</t>
    </rPh>
    <rPh sb="3" eb="4">
      <t>ジ</t>
    </rPh>
    <rPh sb="5" eb="7">
      <t>ヒョウゲン</t>
    </rPh>
    <rPh sb="8" eb="9">
      <t>キ</t>
    </rPh>
    <rPh sb="10" eb="11">
      <t>ツ</t>
    </rPh>
    <rPh sb="13" eb="17">
      <t>リヨウシャサマ</t>
    </rPh>
    <rPh sb="18" eb="20">
      <t>ジンケン</t>
    </rPh>
    <rPh sb="28" eb="30">
      <t>ハイリョ</t>
    </rPh>
    <rPh sb="32" eb="33">
      <t>ヨウ</t>
    </rPh>
    <rPh sb="34" eb="36">
      <t>ココロガ</t>
    </rPh>
    <phoneticPr fontId="2"/>
  </si>
  <si>
    <t>個人情報（特に書面のモノ）に関して、管理場所に注意出来ている。</t>
    <rPh sb="0" eb="4">
      <t>コジンジョウホウ</t>
    </rPh>
    <rPh sb="5" eb="6">
      <t>トク</t>
    </rPh>
    <rPh sb="7" eb="9">
      <t>ショメン</t>
    </rPh>
    <rPh sb="14" eb="15">
      <t>カン</t>
    </rPh>
    <rPh sb="18" eb="22">
      <t>カンリバショ</t>
    </rPh>
    <rPh sb="23" eb="25">
      <t>チュウイ</t>
    </rPh>
    <rPh sb="25" eb="27">
      <t>デキ</t>
    </rPh>
    <phoneticPr fontId="2"/>
  </si>
  <si>
    <t>他スタッフに依頼できない状況時に気持ちの焦りが出てしまう事がある。</t>
    <rPh sb="0" eb="1">
      <t>タ</t>
    </rPh>
    <rPh sb="6" eb="8">
      <t>イライ</t>
    </rPh>
    <rPh sb="12" eb="14">
      <t>ジョウキョウ</t>
    </rPh>
    <rPh sb="14" eb="15">
      <t>ジ</t>
    </rPh>
    <rPh sb="16" eb="18">
      <t>キモ</t>
    </rPh>
    <rPh sb="20" eb="21">
      <t>アセ</t>
    </rPh>
    <rPh sb="23" eb="24">
      <t>デ</t>
    </rPh>
    <rPh sb="28" eb="29">
      <t>コト</t>
    </rPh>
    <phoneticPr fontId="2"/>
  </si>
  <si>
    <t>情報を聞き取りシートへ記録が出来ない時がある。</t>
    <rPh sb="0" eb="2">
      <t>ジョウホウ</t>
    </rPh>
    <rPh sb="3" eb="4">
      <t>キ</t>
    </rPh>
    <rPh sb="5" eb="6">
      <t>ト</t>
    </rPh>
    <rPh sb="11" eb="13">
      <t>キロク</t>
    </rPh>
    <rPh sb="14" eb="16">
      <t>デキ</t>
    </rPh>
    <rPh sb="18" eb="19">
      <t>トキ</t>
    </rPh>
    <phoneticPr fontId="2"/>
  </si>
  <si>
    <t>自分自身、後回しにしてしまう事がある。</t>
    <rPh sb="0" eb="4">
      <t>ジブンジシン</t>
    </rPh>
    <rPh sb="5" eb="7">
      <t>アトマワ</t>
    </rPh>
    <rPh sb="14" eb="15">
      <t>コト</t>
    </rPh>
    <phoneticPr fontId="2"/>
  </si>
  <si>
    <t>新規利用の方が利用開始の際、聞き取りシートを用意して情報を記入している。</t>
    <rPh sb="0" eb="4">
      <t>シンキリヨウ</t>
    </rPh>
    <rPh sb="5" eb="6">
      <t>カタ</t>
    </rPh>
    <rPh sb="7" eb="11">
      <t>リヨウカイシ</t>
    </rPh>
    <rPh sb="12" eb="13">
      <t>サイ</t>
    </rPh>
    <rPh sb="14" eb="15">
      <t>キ</t>
    </rPh>
    <rPh sb="16" eb="17">
      <t>ト</t>
    </rPh>
    <rPh sb="22" eb="24">
      <t>ヨウイ</t>
    </rPh>
    <rPh sb="26" eb="28">
      <t>ジョウホウ</t>
    </rPh>
    <rPh sb="29" eb="31">
      <t>キニュウ</t>
    </rPh>
    <phoneticPr fontId="2"/>
  </si>
  <si>
    <t>情報がうまく伝えられず不足してしまう事がある。</t>
    <rPh sb="0" eb="2">
      <t>ジョウホウ</t>
    </rPh>
    <rPh sb="6" eb="7">
      <t>ツタ</t>
    </rPh>
    <rPh sb="11" eb="13">
      <t>フソク</t>
    </rPh>
    <rPh sb="18" eb="19">
      <t>コト</t>
    </rPh>
    <phoneticPr fontId="2"/>
  </si>
  <si>
    <t>新たな情報を発見した際にすぐに情報記入用紙に記載が出来なかった（忘れてしまう）。</t>
    <rPh sb="0" eb="1">
      <t>アラ</t>
    </rPh>
    <rPh sb="3" eb="5">
      <t>ジョウホウ</t>
    </rPh>
    <rPh sb="6" eb="8">
      <t>ハッケン</t>
    </rPh>
    <rPh sb="10" eb="11">
      <t>サイ</t>
    </rPh>
    <rPh sb="15" eb="17">
      <t>ジョウホウ</t>
    </rPh>
    <rPh sb="17" eb="21">
      <t>キニュウヨウシ</t>
    </rPh>
    <rPh sb="22" eb="24">
      <t>キサイ</t>
    </rPh>
    <rPh sb="25" eb="27">
      <t>デキ</t>
    </rPh>
    <rPh sb="32" eb="33">
      <t>ワス</t>
    </rPh>
    <phoneticPr fontId="2"/>
  </si>
  <si>
    <t>利用開始前にフェイスシートが挙がってきた時は各自目を通し、昼礼などで共有に努めている。</t>
    <rPh sb="0" eb="5">
      <t>リヨウカイシマエ</t>
    </rPh>
    <rPh sb="14" eb="15">
      <t>ア</t>
    </rPh>
    <rPh sb="20" eb="21">
      <t>トキ</t>
    </rPh>
    <rPh sb="22" eb="24">
      <t>カクジ</t>
    </rPh>
    <rPh sb="24" eb="25">
      <t>メ</t>
    </rPh>
    <rPh sb="26" eb="27">
      <t>トオ</t>
    </rPh>
    <rPh sb="29" eb="31">
      <t>ヒルレイ</t>
    </rPh>
    <rPh sb="34" eb="36">
      <t>キョウユウ</t>
    </rPh>
    <rPh sb="37" eb="38">
      <t>ツト</t>
    </rPh>
    <phoneticPr fontId="2"/>
  </si>
  <si>
    <t>ご本人が慣れていない時、不安に感じている時など声掛け等の気遣いが出来ている。</t>
    <rPh sb="1" eb="3">
      <t>ホンニン</t>
    </rPh>
    <rPh sb="4" eb="5">
      <t>ナ</t>
    </rPh>
    <rPh sb="10" eb="11">
      <t>トキ</t>
    </rPh>
    <rPh sb="12" eb="14">
      <t>フアン</t>
    </rPh>
    <rPh sb="15" eb="16">
      <t>カン</t>
    </rPh>
    <rPh sb="20" eb="21">
      <t>トキ</t>
    </rPh>
    <rPh sb="23" eb="25">
      <t>コエカ</t>
    </rPh>
    <rPh sb="26" eb="27">
      <t>トウ</t>
    </rPh>
    <rPh sb="28" eb="30">
      <t>キヅカ</t>
    </rPh>
    <rPh sb="32" eb="34">
      <t>デキ</t>
    </rPh>
    <phoneticPr fontId="2"/>
  </si>
  <si>
    <t>ご家族（介護者）との関係づくりの為の配慮が足りない事がある。</t>
    <rPh sb="1" eb="3">
      <t>カゾク</t>
    </rPh>
    <rPh sb="4" eb="7">
      <t>カイゴシャ</t>
    </rPh>
    <rPh sb="10" eb="12">
      <t>カンケイ</t>
    </rPh>
    <rPh sb="16" eb="17">
      <t>タメ</t>
    </rPh>
    <rPh sb="18" eb="20">
      <t>ハイリョ</t>
    </rPh>
    <rPh sb="21" eb="22">
      <t>タ</t>
    </rPh>
    <rPh sb="25" eb="26">
      <t>コト</t>
    </rPh>
    <phoneticPr fontId="2"/>
  </si>
  <si>
    <t>事前に情報記入シートの準備を忘れてしまう。</t>
    <rPh sb="0" eb="2">
      <t>ジゼン</t>
    </rPh>
    <rPh sb="3" eb="5">
      <t>ジョウホウ</t>
    </rPh>
    <rPh sb="5" eb="7">
      <t>キニュウ</t>
    </rPh>
    <rPh sb="11" eb="13">
      <t>ジュンビ</t>
    </rPh>
    <rPh sb="14" eb="15">
      <t>ワス</t>
    </rPh>
    <phoneticPr fontId="2"/>
  </si>
  <si>
    <t>ご家族（介護者）とお会い出来ないことも多く、関係作りが難しい場合がある（独居の方や就労されている）</t>
    <rPh sb="1" eb="3">
      <t>カゾク</t>
    </rPh>
    <rPh sb="4" eb="7">
      <t>カイゴシャ</t>
    </rPh>
    <rPh sb="10" eb="11">
      <t>ア</t>
    </rPh>
    <rPh sb="12" eb="14">
      <t>デキ</t>
    </rPh>
    <rPh sb="19" eb="20">
      <t>オオ</t>
    </rPh>
    <rPh sb="22" eb="25">
      <t>カンケイツク</t>
    </rPh>
    <rPh sb="27" eb="28">
      <t>ムズカ</t>
    </rPh>
    <rPh sb="30" eb="32">
      <t>バアイ</t>
    </rPh>
    <rPh sb="36" eb="38">
      <t>ドッキョ</t>
    </rPh>
    <rPh sb="39" eb="40">
      <t>カタ</t>
    </rPh>
    <rPh sb="41" eb="43">
      <t>シュウロウ</t>
    </rPh>
    <phoneticPr fontId="2"/>
  </si>
  <si>
    <t>情報を記載する場所がバラバラ（個人のことは個人のファイル、全体のことは日誌　等）で把握が難しい。</t>
    <rPh sb="0" eb="2">
      <t>ジョウホウ</t>
    </rPh>
    <rPh sb="3" eb="5">
      <t>キサイ</t>
    </rPh>
    <rPh sb="7" eb="9">
      <t>バショ</t>
    </rPh>
    <rPh sb="15" eb="17">
      <t>コジン</t>
    </rPh>
    <rPh sb="21" eb="23">
      <t>コジン</t>
    </rPh>
    <rPh sb="29" eb="31">
      <t>ゼンタイ</t>
    </rPh>
    <rPh sb="35" eb="37">
      <t>ニッシ</t>
    </rPh>
    <rPh sb="38" eb="39">
      <t>トウ</t>
    </rPh>
    <rPh sb="41" eb="43">
      <t>ハアク</t>
    </rPh>
    <rPh sb="44" eb="45">
      <t>ムズカ</t>
    </rPh>
    <phoneticPr fontId="2"/>
  </si>
  <si>
    <t>新規利用開始前のミーティングに介護スタッフが参加出来ていない。</t>
    <rPh sb="0" eb="4">
      <t>シンキリヨウ</t>
    </rPh>
    <rPh sb="4" eb="6">
      <t>カイシ</t>
    </rPh>
    <rPh sb="6" eb="7">
      <t>マエ</t>
    </rPh>
    <rPh sb="15" eb="17">
      <t>カイゴ</t>
    </rPh>
    <rPh sb="22" eb="26">
      <t>サンカデキ</t>
    </rPh>
    <phoneticPr fontId="2"/>
  </si>
  <si>
    <t>アセスメントシート等に目を通し、安心して過ごせるような会話を進めていくようにしている。</t>
    <rPh sb="9" eb="10">
      <t>トウ</t>
    </rPh>
    <rPh sb="11" eb="12">
      <t>メ</t>
    </rPh>
    <rPh sb="13" eb="14">
      <t>トオ</t>
    </rPh>
    <rPh sb="16" eb="18">
      <t>アンシン</t>
    </rPh>
    <rPh sb="20" eb="21">
      <t>ス</t>
    </rPh>
    <rPh sb="27" eb="29">
      <t>カイワ</t>
    </rPh>
    <rPh sb="30" eb="31">
      <t>スス</t>
    </rPh>
    <phoneticPr fontId="2"/>
  </si>
  <si>
    <t>訪問支援時の対応が身についていない事がある。</t>
    <rPh sb="0" eb="4">
      <t>ホウモンシエン</t>
    </rPh>
    <rPh sb="4" eb="5">
      <t>ジ</t>
    </rPh>
    <rPh sb="6" eb="8">
      <t>タイオウ</t>
    </rPh>
    <rPh sb="9" eb="10">
      <t>ミ</t>
    </rPh>
    <rPh sb="17" eb="18">
      <t>コト</t>
    </rPh>
    <phoneticPr fontId="2"/>
  </si>
  <si>
    <t>自分自身に余裕（ケアに自信）が無い。</t>
    <rPh sb="0" eb="4">
      <t>ジブンジシン</t>
    </rPh>
    <rPh sb="5" eb="7">
      <t>ヨユウ</t>
    </rPh>
    <rPh sb="11" eb="13">
      <t>ジシン</t>
    </rPh>
    <rPh sb="15" eb="16">
      <t>ナ</t>
    </rPh>
    <phoneticPr fontId="2"/>
  </si>
  <si>
    <t>その日の体調などによって状態が読み取りにくい事がある。</t>
    <rPh sb="2" eb="3">
      <t>ヒ</t>
    </rPh>
    <rPh sb="4" eb="6">
      <t>タイチョウ</t>
    </rPh>
    <rPh sb="12" eb="14">
      <t>ジョウタイ</t>
    </rPh>
    <rPh sb="15" eb="16">
      <t>ヨ</t>
    </rPh>
    <rPh sb="17" eb="18">
      <t>ト</t>
    </rPh>
    <rPh sb="22" eb="23">
      <t>コト</t>
    </rPh>
    <phoneticPr fontId="2"/>
  </si>
  <si>
    <t>認知症の方との関わりが難しく感じる事がある。</t>
    <rPh sb="0" eb="3">
      <t>ニンチショウ</t>
    </rPh>
    <rPh sb="4" eb="5">
      <t>カタ</t>
    </rPh>
    <rPh sb="7" eb="8">
      <t>カカ</t>
    </rPh>
    <rPh sb="11" eb="12">
      <t>ムズカ</t>
    </rPh>
    <rPh sb="14" eb="15">
      <t>カン</t>
    </rPh>
    <rPh sb="17" eb="18">
      <t>コト</t>
    </rPh>
    <phoneticPr fontId="2"/>
  </si>
  <si>
    <t>情報として把握出来ていることに関しては、積極的に関係性構築に努めている。</t>
    <rPh sb="0" eb="2">
      <t>ジョウホウ</t>
    </rPh>
    <rPh sb="5" eb="9">
      <t>ハアクデキ</t>
    </rPh>
    <rPh sb="15" eb="16">
      <t>カン</t>
    </rPh>
    <rPh sb="20" eb="23">
      <t>セッキョクテキ</t>
    </rPh>
    <rPh sb="24" eb="27">
      <t>カンケイセイ</t>
    </rPh>
    <rPh sb="27" eb="29">
      <t>コウチク</t>
    </rPh>
    <rPh sb="30" eb="31">
      <t>ツト</t>
    </rPh>
    <phoneticPr fontId="2"/>
  </si>
  <si>
    <t>情報の共有や引継ぎが出来ていないことがある。</t>
    <rPh sb="0" eb="2">
      <t>ジョウホウ</t>
    </rPh>
    <rPh sb="3" eb="5">
      <t>キョウユウ</t>
    </rPh>
    <rPh sb="6" eb="8">
      <t>ヒキツ</t>
    </rPh>
    <rPh sb="10" eb="12">
      <t>デキ</t>
    </rPh>
    <phoneticPr fontId="2"/>
  </si>
  <si>
    <t>・</t>
    <phoneticPr fontId="2"/>
  </si>
  <si>
    <t>利用者様全員の「～したい」の把握が出来ていない。</t>
    <rPh sb="0" eb="4">
      <t>リヨウシャサマ</t>
    </rPh>
    <rPh sb="4" eb="6">
      <t>ゼンイン</t>
    </rPh>
    <rPh sb="14" eb="16">
      <t>ハアク</t>
    </rPh>
    <rPh sb="17" eb="19">
      <t>デキ</t>
    </rPh>
    <phoneticPr fontId="2"/>
  </si>
  <si>
    <t>日常の業務に追われて出来ていない（人手があっても時間を有効活用出来ていない）。</t>
    <rPh sb="0" eb="2">
      <t>ニチジョウ</t>
    </rPh>
    <rPh sb="3" eb="5">
      <t>ギョウム</t>
    </rPh>
    <rPh sb="6" eb="7">
      <t>オ</t>
    </rPh>
    <rPh sb="10" eb="12">
      <t>デキ</t>
    </rPh>
    <rPh sb="17" eb="19">
      <t>ヒトデ</t>
    </rPh>
    <rPh sb="24" eb="26">
      <t>ジカン</t>
    </rPh>
    <rPh sb="27" eb="31">
      <t>ユウコウカツヨウ</t>
    </rPh>
    <rPh sb="31" eb="33">
      <t>デキ</t>
    </rPh>
    <phoneticPr fontId="2"/>
  </si>
  <si>
    <t>関わった内容などは昼礼での共有を行っている。</t>
    <rPh sb="0" eb="1">
      <t>カカ</t>
    </rPh>
    <rPh sb="4" eb="6">
      <t>ナイヨウ</t>
    </rPh>
    <rPh sb="9" eb="11">
      <t>ヒルレイ</t>
    </rPh>
    <rPh sb="13" eb="15">
      <t>キョウユウ</t>
    </rPh>
    <rPh sb="16" eb="17">
      <t>オコナ</t>
    </rPh>
    <phoneticPr fontId="2"/>
  </si>
  <si>
    <t>ケアプランの把握が出来ていない事が多く、自己実現を目指した関わり方が出来ていない。</t>
    <rPh sb="6" eb="8">
      <t>ハアク</t>
    </rPh>
    <rPh sb="9" eb="11">
      <t>デキ</t>
    </rPh>
    <rPh sb="15" eb="16">
      <t>コト</t>
    </rPh>
    <rPh sb="17" eb="18">
      <t>オオ</t>
    </rPh>
    <rPh sb="20" eb="24">
      <t>ジコジツゲン</t>
    </rPh>
    <rPh sb="25" eb="27">
      <t>メザ</t>
    </rPh>
    <rPh sb="29" eb="30">
      <t>カカ</t>
    </rPh>
    <rPh sb="32" eb="33">
      <t>カタ</t>
    </rPh>
    <rPh sb="34" eb="36">
      <t>デキ</t>
    </rPh>
    <phoneticPr fontId="2"/>
  </si>
  <si>
    <t>担当の方など、少人数ずつの把握への意識も足りていない。</t>
    <rPh sb="0" eb="2">
      <t>タントウ</t>
    </rPh>
    <rPh sb="3" eb="4">
      <t>カタ</t>
    </rPh>
    <rPh sb="7" eb="10">
      <t>ショウニンズウ</t>
    </rPh>
    <rPh sb="13" eb="15">
      <t>ハアク</t>
    </rPh>
    <rPh sb="17" eb="19">
      <t>イシキ</t>
    </rPh>
    <rPh sb="20" eb="21">
      <t>タ</t>
    </rPh>
    <phoneticPr fontId="2"/>
  </si>
  <si>
    <t>その場その場のケアに意識がいってしまっている。</t>
    <rPh sb="2" eb="3">
      <t>バ</t>
    </rPh>
    <rPh sb="5" eb="6">
      <t>バ</t>
    </rPh>
    <rPh sb="10" eb="12">
      <t>イシキ</t>
    </rPh>
    <phoneticPr fontId="2"/>
  </si>
  <si>
    <t>担当の方のケアプランの把握に努められた。</t>
    <rPh sb="0" eb="2">
      <t>タントウ</t>
    </rPh>
    <rPh sb="3" eb="4">
      <t>カタ</t>
    </rPh>
    <rPh sb="11" eb="13">
      <t>ハアク</t>
    </rPh>
    <rPh sb="14" eb="15">
      <t>ツト</t>
    </rPh>
    <phoneticPr fontId="2"/>
  </si>
  <si>
    <t>「～したい」を把握出来ていても実行・実現が出来ていない。</t>
    <rPh sb="7" eb="9">
      <t>ハアク</t>
    </rPh>
    <rPh sb="9" eb="11">
      <t>デキ</t>
    </rPh>
    <rPh sb="15" eb="17">
      <t>ジッコウ</t>
    </rPh>
    <rPh sb="18" eb="20">
      <t>ジツゲン</t>
    </rPh>
    <rPh sb="21" eb="23">
      <t>デキ</t>
    </rPh>
    <phoneticPr fontId="2"/>
  </si>
  <si>
    <t>一人ひとりへの時間がうまく使えていない。</t>
    <rPh sb="0" eb="2">
      <t>ヒトリ</t>
    </rPh>
    <rPh sb="7" eb="9">
      <t>ジカン</t>
    </rPh>
    <rPh sb="13" eb="14">
      <t>ツカ</t>
    </rPh>
    <phoneticPr fontId="2"/>
  </si>
  <si>
    <t>指先を使ったレクリエーション等が好きな方が多い為、そこを活かした余暇活動を取組んでいる。</t>
    <rPh sb="0" eb="2">
      <t>ユビサキ</t>
    </rPh>
    <rPh sb="3" eb="4">
      <t>ツカ</t>
    </rPh>
    <rPh sb="14" eb="15">
      <t>トウ</t>
    </rPh>
    <rPh sb="16" eb="17">
      <t>ス</t>
    </rPh>
    <rPh sb="19" eb="20">
      <t>カタ</t>
    </rPh>
    <rPh sb="21" eb="22">
      <t>オオ</t>
    </rPh>
    <rPh sb="23" eb="24">
      <t>タメ</t>
    </rPh>
    <rPh sb="28" eb="29">
      <t>イ</t>
    </rPh>
    <rPh sb="32" eb="36">
      <t>ヨカカツドウ</t>
    </rPh>
    <rPh sb="37" eb="39">
      <t>トリク</t>
    </rPh>
    <phoneticPr fontId="2"/>
  </si>
  <si>
    <t>アセスメントシートの再確認などの意識が足りない。</t>
    <rPh sb="10" eb="13">
      <t>サイカクニン</t>
    </rPh>
    <rPh sb="16" eb="18">
      <t>イシキ</t>
    </rPh>
    <rPh sb="19" eb="20">
      <t>タ</t>
    </rPh>
    <phoneticPr fontId="2"/>
  </si>
  <si>
    <t>ご本人とご家族の想いが違い、ご本人のニーズに沿ったケアが出来ない事が多い。</t>
    <rPh sb="1" eb="3">
      <t>ホンニン</t>
    </rPh>
    <rPh sb="5" eb="7">
      <t>カゾク</t>
    </rPh>
    <rPh sb="8" eb="9">
      <t>オモ</t>
    </rPh>
    <rPh sb="11" eb="12">
      <t>チガ</t>
    </rPh>
    <rPh sb="15" eb="17">
      <t>ホンニン</t>
    </rPh>
    <rPh sb="22" eb="23">
      <t>ソ</t>
    </rPh>
    <rPh sb="28" eb="30">
      <t>デキ</t>
    </rPh>
    <rPh sb="32" eb="33">
      <t>コト</t>
    </rPh>
    <rPh sb="34" eb="35">
      <t>オオ</t>
    </rPh>
    <phoneticPr fontId="2"/>
  </si>
  <si>
    <t>ご家族の都合でご本人のニーズに応えられない事は多いが、その中でも出来ることを探せていない。</t>
    <rPh sb="1" eb="3">
      <t>カゾク</t>
    </rPh>
    <rPh sb="4" eb="6">
      <t>ツゴウ</t>
    </rPh>
    <rPh sb="8" eb="10">
      <t>ホンニン</t>
    </rPh>
    <rPh sb="15" eb="16">
      <t>コタ</t>
    </rPh>
    <rPh sb="21" eb="22">
      <t>コト</t>
    </rPh>
    <rPh sb="23" eb="24">
      <t>オオ</t>
    </rPh>
    <rPh sb="29" eb="30">
      <t>ナカ</t>
    </rPh>
    <rPh sb="32" eb="34">
      <t>デキ</t>
    </rPh>
    <rPh sb="38" eb="39">
      <t>サガ</t>
    </rPh>
    <phoneticPr fontId="2"/>
  </si>
  <si>
    <t>利用者様のごの日の要望（体操がしたい　等）は実現できている。また、チームで共有し合っている。</t>
    <rPh sb="0" eb="4">
      <t>リヨウシャサマ</t>
    </rPh>
    <rPh sb="7" eb="8">
      <t>ヒ</t>
    </rPh>
    <rPh sb="9" eb="11">
      <t>ヨウボウ</t>
    </rPh>
    <rPh sb="12" eb="14">
      <t>タイソウ</t>
    </rPh>
    <rPh sb="19" eb="20">
      <t>トウ</t>
    </rPh>
    <rPh sb="22" eb="24">
      <t>ジツゲン</t>
    </rPh>
    <rPh sb="37" eb="39">
      <t>キョウユウ</t>
    </rPh>
    <rPh sb="40" eb="41">
      <t>ア</t>
    </rPh>
    <phoneticPr fontId="2"/>
  </si>
  <si>
    <t>PDCAサイクルの”CA”の部分が弱く、活かせていないことが多い。</t>
    <rPh sb="14" eb="16">
      <t>ブブン</t>
    </rPh>
    <rPh sb="17" eb="18">
      <t>ヨワ</t>
    </rPh>
    <rPh sb="20" eb="21">
      <t>イ</t>
    </rPh>
    <rPh sb="30" eb="31">
      <t>オオ</t>
    </rPh>
    <phoneticPr fontId="2"/>
  </si>
  <si>
    <t>ご本人の行動や言葉など、全体的に見れていない（客観的にみれていない）。</t>
    <rPh sb="1" eb="3">
      <t>ホンニン</t>
    </rPh>
    <rPh sb="4" eb="6">
      <t>コウドウ</t>
    </rPh>
    <rPh sb="7" eb="9">
      <t>コトバ</t>
    </rPh>
    <rPh sb="12" eb="15">
      <t>ゼンタイテキ</t>
    </rPh>
    <rPh sb="16" eb="17">
      <t>ミ</t>
    </rPh>
    <rPh sb="23" eb="26">
      <t>キャッカンテキ</t>
    </rPh>
    <phoneticPr fontId="2"/>
  </si>
  <si>
    <t>まずは日常のコミュニケーションを意識している。</t>
    <rPh sb="3" eb="5">
      <t>ニチジョウ</t>
    </rPh>
    <rPh sb="16" eb="18">
      <t>イシキ</t>
    </rPh>
    <phoneticPr fontId="2"/>
  </si>
  <si>
    <t>情報は関わりの中から得られているが、情報記入シートへの記載が出来ていない（忘れてしまう）。</t>
    <rPh sb="0" eb="2">
      <t>ジョウホウ</t>
    </rPh>
    <rPh sb="3" eb="4">
      <t>カカ</t>
    </rPh>
    <rPh sb="7" eb="8">
      <t>ナカ</t>
    </rPh>
    <rPh sb="10" eb="11">
      <t>エ</t>
    </rPh>
    <rPh sb="18" eb="22">
      <t>ジョウホウキニュウ</t>
    </rPh>
    <rPh sb="27" eb="29">
      <t>キサイ</t>
    </rPh>
    <rPh sb="30" eb="32">
      <t>デキ</t>
    </rPh>
    <rPh sb="37" eb="38">
      <t>ワス</t>
    </rPh>
    <phoneticPr fontId="2"/>
  </si>
  <si>
    <t>記録物を後回しにしてしまい、忘れてしまっている。</t>
    <rPh sb="0" eb="3">
      <t>キロクブツ</t>
    </rPh>
    <rPh sb="4" eb="6">
      <t>アトマワ</t>
    </rPh>
    <rPh sb="14" eb="15">
      <t>ワス</t>
    </rPh>
    <phoneticPr fontId="2"/>
  </si>
  <si>
    <t>レクリエーション等の際に、笑顔や喜んでくださる声をいただけていた。</t>
    <rPh sb="8" eb="9">
      <t>トウ</t>
    </rPh>
    <rPh sb="10" eb="11">
      <t>サイ</t>
    </rPh>
    <rPh sb="13" eb="15">
      <t>エガオ</t>
    </rPh>
    <rPh sb="16" eb="17">
      <t>ヨロコ</t>
    </rPh>
    <rPh sb="23" eb="24">
      <t>コエ</t>
    </rPh>
    <phoneticPr fontId="2"/>
  </si>
  <si>
    <t>意識的にコミュニケーションをとる時間が作れていなかった。</t>
    <rPh sb="0" eb="3">
      <t>イシキテキ</t>
    </rPh>
    <rPh sb="16" eb="18">
      <t>ジカン</t>
    </rPh>
    <rPh sb="19" eb="20">
      <t>ツク</t>
    </rPh>
    <phoneticPr fontId="2"/>
  </si>
  <si>
    <t>日々の業務の中で、時間をうまく使う事が出来ていないことが多かった。</t>
    <rPh sb="0" eb="2">
      <t>ヒビ</t>
    </rPh>
    <rPh sb="3" eb="5">
      <t>ギョウム</t>
    </rPh>
    <rPh sb="6" eb="7">
      <t>ナカ</t>
    </rPh>
    <rPh sb="9" eb="11">
      <t>ジカン</t>
    </rPh>
    <rPh sb="15" eb="16">
      <t>ツカ</t>
    </rPh>
    <rPh sb="17" eb="18">
      <t>コト</t>
    </rPh>
    <rPh sb="19" eb="21">
      <t>デキ</t>
    </rPh>
    <rPh sb="28" eb="29">
      <t>オオ</t>
    </rPh>
    <phoneticPr fontId="2"/>
  </si>
  <si>
    <t>自分が気付いたことはすぐに他のスタッフに伝える、他スタッフの言葉にしっかり耳を傾けることを意識</t>
    <rPh sb="0" eb="2">
      <t>ジブン</t>
    </rPh>
    <rPh sb="3" eb="5">
      <t>キヅ</t>
    </rPh>
    <rPh sb="13" eb="14">
      <t>ホカ</t>
    </rPh>
    <rPh sb="20" eb="21">
      <t>ツタ</t>
    </rPh>
    <rPh sb="24" eb="25">
      <t>ホカ</t>
    </rPh>
    <rPh sb="30" eb="32">
      <t>コトバ</t>
    </rPh>
    <rPh sb="37" eb="38">
      <t>ミミ</t>
    </rPh>
    <rPh sb="39" eb="40">
      <t>カタム</t>
    </rPh>
    <rPh sb="45" eb="47">
      <t>イシキ</t>
    </rPh>
    <phoneticPr fontId="2"/>
  </si>
  <si>
    <t>ご本人難しい場合でも、ご家族から以前の暮らしを聞くという意識がなかった。</t>
    <rPh sb="1" eb="4">
      <t>ホンニンムズカ</t>
    </rPh>
    <rPh sb="6" eb="8">
      <t>バアイ</t>
    </rPh>
    <rPh sb="12" eb="14">
      <t>カゾク</t>
    </rPh>
    <rPh sb="16" eb="18">
      <t>イゼン</t>
    </rPh>
    <rPh sb="19" eb="20">
      <t>ク</t>
    </rPh>
    <rPh sb="23" eb="24">
      <t>キ</t>
    </rPh>
    <rPh sb="28" eb="30">
      <t>イシキ</t>
    </rPh>
    <phoneticPr fontId="2"/>
  </si>
  <si>
    <t>コミュニケーションが苦手で、聴きだすことが出来ていないことが多い。</t>
    <rPh sb="10" eb="12">
      <t>ニガテ</t>
    </rPh>
    <rPh sb="14" eb="15">
      <t>キ</t>
    </rPh>
    <rPh sb="21" eb="23">
      <t>デキ</t>
    </rPh>
    <rPh sb="30" eb="31">
      <t>オオ</t>
    </rPh>
    <phoneticPr fontId="2"/>
  </si>
  <si>
    <t>自立度が高い方へのコミュニケーションが後回しになってしまう事が多い。</t>
    <rPh sb="0" eb="3">
      <t>ジリツド</t>
    </rPh>
    <rPh sb="4" eb="5">
      <t>タカ</t>
    </rPh>
    <rPh sb="6" eb="7">
      <t>カタ</t>
    </rPh>
    <rPh sb="19" eb="21">
      <t>アトマワ</t>
    </rPh>
    <rPh sb="29" eb="30">
      <t>コト</t>
    </rPh>
    <rPh sb="31" eb="32">
      <t>オオ</t>
    </rPh>
    <phoneticPr fontId="2"/>
  </si>
  <si>
    <t>ケアが必要な方を優先してしまい、自立度の高い方程、職員都合でのコミュニケーションになっている。</t>
    <rPh sb="3" eb="5">
      <t>ヒツヨウ</t>
    </rPh>
    <rPh sb="6" eb="7">
      <t>カタ</t>
    </rPh>
    <rPh sb="8" eb="10">
      <t>ユウセン</t>
    </rPh>
    <rPh sb="16" eb="19">
      <t>ジリツド</t>
    </rPh>
    <rPh sb="20" eb="21">
      <t>タカ</t>
    </rPh>
    <rPh sb="22" eb="23">
      <t>カタ</t>
    </rPh>
    <rPh sb="23" eb="24">
      <t>ホド</t>
    </rPh>
    <rPh sb="25" eb="29">
      <t>ショクインツゴウ</t>
    </rPh>
    <phoneticPr fontId="2"/>
  </si>
  <si>
    <t>今のご本人への対応で満足してしまっていることが多く、以前の暮らしを知ろうと言う意識が薄い。</t>
    <rPh sb="0" eb="1">
      <t>イマ</t>
    </rPh>
    <rPh sb="3" eb="5">
      <t>ホンニン</t>
    </rPh>
    <rPh sb="7" eb="9">
      <t>タイオウ</t>
    </rPh>
    <rPh sb="10" eb="12">
      <t>マンゾク</t>
    </rPh>
    <rPh sb="23" eb="24">
      <t>オオ</t>
    </rPh>
    <rPh sb="26" eb="28">
      <t>イゼン</t>
    </rPh>
    <rPh sb="29" eb="30">
      <t>ク</t>
    </rPh>
    <rPh sb="33" eb="34">
      <t>シ</t>
    </rPh>
    <rPh sb="37" eb="38">
      <t>イ</t>
    </rPh>
    <rPh sb="39" eb="41">
      <t>イシキ</t>
    </rPh>
    <rPh sb="42" eb="43">
      <t>ウス</t>
    </rPh>
    <phoneticPr fontId="2"/>
  </si>
  <si>
    <t>コミュニケーション（会話）をする時には、隣に座るなど相手の目線に合わせることを意識している。</t>
    <rPh sb="10" eb="12">
      <t>カイワ</t>
    </rPh>
    <rPh sb="16" eb="17">
      <t>トキ</t>
    </rPh>
    <rPh sb="20" eb="21">
      <t>トナリ</t>
    </rPh>
    <rPh sb="22" eb="23">
      <t>スワ</t>
    </rPh>
    <rPh sb="26" eb="28">
      <t>アイテ</t>
    </rPh>
    <rPh sb="29" eb="31">
      <t>メセン</t>
    </rPh>
    <rPh sb="32" eb="33">
      <t>ア</t>
    </rPh>
    <rPh sb="39" eb="41">
      <t>イシキ</t>
    </rPh>
    <phoneticPr fontId="2"/>
  </si>
  <si>
    <t>以前の暮らしを把握出来ていないことが多い（もっと知ることでより安心した生活が送れる）。</t>
    <rPh sb="0" eb="2">
      <t>イゼン</t>
    </rPh>
    <rPh sb="3" eb="4">
      <t>ク</t>
    </rPh>
    <rPh sb="7" eb="9">
      <t>ハアク</t>
    </rPh>
    <rPh sb="9" eb="11">
      <t>デキ</t>
    </rPh>
    <rPh sb="18" eb="19">
      <t>オオ</t>
    </rPh>
    <rPh sb="24" eb="25">
      <t>シ</t>
    </rPh>
    <rPh sb="31" eb="33">
      <t>アンシン</t>
    </rPh>
    <rPh sb="35" eb="37">
      <t>セイカツ</t>
    </rPh>
    <rPh sb="38" eb="39">
      <t>オク</t>
    </rPh>
    <phoneticPr fontId="2"/>
  </si>
  <si>
    <t>入浴介助は一対一の空間を作りやすくコミュニケーションがとりやすい。</t>
    <rPh sb="0" eb="4">
      <t>ニュウヨクカイジョ</t>
    </rPh>
    <rPh sb="5" eb="8">
      <t>イチタイイチ</t>
    </rPh>
    <rPh sb="9" eb="11">
      <t>クウカン</t>
    </rPh>
    <rPh sb="12" eb="13">
      <t>ツク</t>
    </rPh>
    <phoneticPr fontId="2"/>
  </si>
  <si>
    <t>認知症の方のコミュニケーションが苦手。</t>
    <rPh sb="0" eb="3">
      <t>ニンチショウ</t>
    </rPh>
    <rPh sb="4" eb="5">
      <t>カタ</t>
    </rPh>
    <rPh sb="16" eb="18">
      <t>ニガテ</t>
    </rPh>
    <phoneticPr fontId="2"/>
  </si>
  <si>
    <t>残存機能や自立して行える可能性があることでも、時間に余裕が作れないと職員都合になってしまう。</t>
    <rPh sb="0" eb="4">
      <t>ザンゾンキノウ</t>
    </rPh>
    <rPh sb="5" eb="7">
      <t>ジリツ</t>
    </rPh>
    <rPh sb="9" eb="10">
      <t>オコナ</t>
    </rPh>
    <rPh sb="12" eb="15">
      <t>カノウセイ</t>
    </rPh>
    <rPh sb="23" eb="25">
      <t>ジカン</t>
    </rPh>
    <rPh sb="26" eb="28">
      <t>ヨユウ</t>
    </rPh>
    <rPh sb="29" eb="30">
      <t>ツク</t>
    </rPh>
    <rPh sb="34" eb="36">
      <t>ショクイン</t>
    </rPh>
    <rPh sb="36" eb="38">
      <t>ツゴウ</t>
    </rPh>
    <phoneticPr fontId="2"/>
  </si>
  <si>
    <t>体調の変化には気付けても、気持ちの変化に気付けないことがある。</t>
    <rPh sb="0" eb="2">
      <t>タイチョウ</t>
    </rPh>
    <rPh sb="3" eb="5">
      <t>ヘンカ</t>
    </rPh>
    <rPh sb="7" eb="9">
      <t>キヅ</t>
    </rPh>
    <rPh sb="13" eb="15">
      <t>キモ</t>
    </rPh>
    <rPh sb="17" eb="19">
      <t>ヘンカ</t>
    </rPh>
    <rPh sb="20" eb="22">
      <t>キヅ</t>
    </rPh>
    <phoneticPr fontId="2"/>
  </si>
  <si>
    <t>気持ちの変化に気付く心配りや言葉の遣い方、抑揚等が苦手なスタッフが多い（業務的に感じてしまう）。</t>
    <rPh sb="0" eb="2">
      <t>キモ</t>
    </rPh>
    <rPh sb="4" eb="6">
      <t>ヘンカ</t>
    </rPh>
    <rPh sb="7" eb="9">
      <t>キヅ</t>
    </rPh>
    <rPh sb="10" eb="12">
      <t>ココロクバ</t>
    </rPh>
    <rPh sb="14" eb="16">
      <t>コトバ</t>
    </rPh>
    <rPh sb="17" eb="18">
      <t>ツカ</t>
    </rPh>
    <rPh sb="19" eb="20">
      <t>カタ</t>
    </rPh>
    <rPh sb="21" eb="24">
      <t>ヨクヨウナド</t>
    </rPh>
    <rPh sb="25" eb="27">
      <t>ニガテ</t>
    </rPh>
    <rPh sb="33" eb="34">
      <t>オオ</t>
    </rPh>
    <rPh sb="36" eb="39">
      <t>ギョウムテキ</t>
    </rPh>
    <rPh sb="40" eb="41">
      <t>カン</t>
    </rPh>
    <phoneticPr fontId="2"/>
  </si>
  <si>
    <t>いきふれさくらでお借りしている物品（鳴子や輪投げ）を利用した体操やレクリエーションを行えた（地域</t>
    <rPh sb="9" eb="10">
      <t>カ</t>
    </rPh>
    <rPh sb="15" eb="17">
      <t>ブッピン</t>
    </rPh>
    <rPh sb="18" eb="20">
      <t>ナルコ</t>
    </rPh>
    <rPh sb="21" eb="23">
      <t>ワナ</t>
    </rPh>
    <rPh sb="26" eb="28">
      <t>リヨウ</t>
    </rPh>
    <rPh sb="30" eb="32">
      <t>タイソウ</t>
    </rPh>
    <rPh sb="42" eb="43">
      <t>オコナ</t>
    </rPh>
    <rPh sb="46" eb="48">
      <t>チイキ</t>
    </rPh>
    <phoneticPr fontId="2"/>
  </si>
  <si>
    <t>資源を活かせた）。</t>
    <rPh sb="0" eb="2">
      <t>シゲン</t>
    </rPh>
    <rPh sb="3" eb="4">
      <t>イ</t>
    </rPh>
    <phoneticPr fontId="2"/>
  </si>
  <si>
    <t>コロナの感染状況により、外に出ることが難しく感染しない（させない）ことばかりに目を向けてしまった。</t>
    <rPh sb="4" eb="8">
      <t>カンセンジョウキョウ</t>
    </rPh>
    <rPh sb="12" eb="13">
      <t>ソト</t>
    </rPh>
    <rPh sb="14" eb="15">
      <t>デ</t>
    </rPh>
    <rPh sb="19" eb="20">
      <t>ムズカ</t>
    </rPh>
    <rPh sb="22" eb="24">
      <t>カンセン</t>
    </rPh>
    <rPh sb="39" eb="40">
      <t>メ</t>
    </rPh>
    <rPh sb="41" eb="42">
      <t>ム</t>
    </rPh>
    <phoneticPr fontId="2"/>
  </si>
  <si>
    <t>ご本人とご家族、地域との関係が切れないように（ご家族が）出来ることはうまく依頼する様に心掛けた。</t>
    <rPh sb="1" eb="3">
      <t>ホンニン</t>
    </rPh>
    <rPh sb="5" eb="7">
      <t>カゾク</t>
    </rPh>
    <rPh sb="8" eb="10">
      <t>チイキ</t>
    </rPh>
    <rPh sb="12" eb="14">
      <t>カンケイ</t>
    </rPh>
    <rPh sb="15" eb="16">
      <t>キ</t>
    </rPh>
    <rPh sb="24" eb="26">
      <t>カゾク</t>
    </rPh>
    <rPh sb="28" eb="30">
      <t>デキ</t>
    </rPh>
    <rPh sb="37" eb="39">
      <t>イライ</t>
    </rPh>
    <rPh sb="41" eb="42">
      <t>ヨウ</t>
    </rPh>
    <rPh sb="43" eb="45">
      <t>ココロガ</t>
    </rPh>
    <phoneticPr fontId="2"/>
  </si>
  <si>
    <t>ご本人の自宅での生活スタイルや人間関係を理解しきれていない。</t>
    <rPh sb="1" eb="3">
      <t>ホンニン</t>
    </rPh>
    <rPh sb="4" eb="6">
      <t>ジタク</t>
    </rPh>
    <rPh sb="8" eb="10">
      <t>セイカツ</t>
    </rPh>
    <rPh sb="15" eb="19">
      <t>ニンゲンカンケイ</t>
    </rPh>
    <rPh sb="20" eb="22">
      <t>リカイ</t>
    </rPh>
    <phoneticPr fontId="2"/>
  </si>
  <si>
    <t>コロナの感染状況により、外部での活動が出来なかった。</t>
    <rPh sb="4" eb="8">
      <t>カンセンジョウキョウ</t>
    </rPh>
    <rPh sb="12" eb="14">
      <t>ガイブ</t>
    </rPh>
    <rPh sb="16" eb="18">
      <t>カツドウ</t>
    </rPh>
    <rPh sb="19" eb="21">
      <t>デキ</t>
    </rPh>
    <phoneticPr fontId="2"/>
  </si>
  <si>
    <t>ご本人には聞くようにしているが、ご家族や地域の方にご自宅での様子を伺う意識が足りない。</t>
    <rPh sb="1" eb="3">
      <t>ホンニン</t>
    </rPh>
    <rPh sb="5" eb="6">
      <t>キ</t>
    </rPh>
    <rPh sb="17" eb="19">
      <t>カゾク</t>
    </rPh>
    <rPh sb="20" eb="22">
      <t>チイキ</t>
    </rPh>
    <rPh sb="23" eb="24">
      <t>カタ</t>
    </rPh>
    <rPh sb="26" eb="28">
      <t>ジタク</t>
    </rPh>
    <rPh sb="30" eb="32">
      <t>ヨウス</t>
    </rPh>
    <rPh sb="33" eb="34">
      <t>ウカガ</t>
    </rPh>
    <rPh sb="35" eb="37">
      <t>イシキ</t>
    </rPh>
    <rPh sb="38" eb="39">
      <t>タ</t>
    </rPh>
    <phoneticPr fontId="2"/>
  </si>
  <si>
    <t>民生委員の方がどなたかまで把握出来ていない。</t>
    <rPh sb="0" eb="4">
      <t>ミンセイイイン</t>
    </rPh>
    <rPh sb="5" eb="6">
      <t>カタ</t>
    </rPh>
    <rPh sb="13" eb="15">
      <t>ハアク</t>
    </rPh>
    <rPh sb="15" eb="17">
      <t>デキ</t>
    </rPh>
    <phoneticPr fontId="2"/>
  </si>
  <si>
    <t>施設利用時の生活を支えることが中心で、自宅での生活まで考える意識が無かった。</t>
    <rPh sb="0" eb="5">
      <t>シセツリヨウジ</t>
    </rPh>
    <rPh sb="6" eb="8">
      <t>セイカツ</t>
    </rPh>
    <rPh sb="9" eb="10">
      <t>ササ</t>
    </rPh>
    <rPh sb="15" eb="17">
      <t>チュウシン</t>
    </rPh>
    <rPh sb="19" eb="21">
      <t>ジタク</t>
    </rPh>
    <rPh sb="23" eb="25">
      <t>セイカツ</t>
    </rPh>
    <rPh sb="27" eb="28">
      <t>カンガ</t>
    </rPh>
    <rPh sb="30" eb="32">
      <t>イシキ</t>
    </rPh>
    <rPh sb="33" eb="34">
      <t>ナ</t>
    </rPh>
    <phoneticPr fontId="2"/>
  </si>
  <si>
    <t>言訳にしてはいけないが、コロナが落ち着くのを待つしか出来ない。</t>
    <rPh sb="0" eb="2">
      <t>イイワケ</t>
    </rPh>
    <rPh sb="16" eb="17">
      <t>オ</t>
    </rPh>
    <rPh sb="18" eb="19">
      <t>ツ</t>
    </rPh>
    <rPh sb="22" eb="23">
      <t>マ</t>
    </rPh>
    <rPh sb="26" eb="28">
      <t>デキ</t>
    </rPh>
    <phoneticPr fontId="2"/>
  </si>
  <si>
    <t>送迎や訪問支援時にご家族や地域の方との関わり（コミュニケーション）は積極的に行えた。</t>
    <rPh sb="0" eb="2">
      <t>ソウゲイ</t>
    </rPh>
    <rPh sb="3" eb="7">
      <t>ホウモンシエン</t>
    </rPh>
    <rPh sb="7" eb="8">
      <t>ジ</t>
    </rPh>
    <rPh sb="10" eb="12">
      <t>カゾク</t>
    </rPh>
    <rPh sb="13" eb="15">
      <t>チイキ</t>
    </rPh>
    <rPh sb="16" eb="17">
      <t>カタ</t>
    </rPh>
    <rPh sb="19" eb="20">
      <t>カカ</t>
    </rPh>
    <rPh sb="34" eb="37">
      <t>セッキョクテキ</t>
    </rPh>
    <rPh sb="38" eb="39">
      <t>オコナ</t>
    </rPh>
    <phoneticPr fontId="2"/>
  </si>
  <si>
    <t>昼礼などからチームとして相談し合えている。</t>
    <rPh sb="0" eb="2">
      <t>ヒルレイ</t>
    </rPh>
    <rPh sb="12" eb="14">
      <t>ソウダン</t>
    </rPh>
    <rPh sb="15" eb="16">
      <t>ア</t>
    </rPh>
    <phoneticPr fontId="2"/>
  </si>
  <si>
    <t>相談後の支援までに時間がかかってしまう（決断や判断が出来ない）。</t>
    <rPh sb="0" eb="3">
      <t>ソウダンゴ</t>
    </rPh>
    <rPh sb="4" eb="6">
      <t>シエン</t>
    </rPh>
    <rPh sb="9" eb="11">
      <t>ジカン</t>
    </rPh>
    <rPh sb="20" eb="22">
      <t>ケツダン</t>
    </rPh>
    <rPh sb="23" eb="25">
      <t>ハンダン</t>
    </rPh>
    <rPh sb="26" eb="28">
      <t>デキ</t>
    </rPh>
    <phoneticPr fontId="2"/>
  </si>
  <si>
    <t>相談で終わってしまい、その後の判断を忘れてしまう。</t>
    <rPh sb="0" eb="2">
      <t>ソウダン</t>
    </rPh>
    <rPh sb="3" eb="4">
      <t>オ</t>
    </rPh>
    <rPh sb="13" eb="14">
      <t>ゴ</t>
    </rPh>
    <rPh sb="15" eb="17">
      <t>ハンダン</t>
    </rPh>
    <rPh sb="18" eb="19">
      <t>ワス</t>
    </rPh>
    <phoneticPr fontId="2"/>
  </si>
  <si>
    <t>ご本人は自宅に帰りたい方でも独居やご家族の都合に合わせてしまい施設での生活が主となってしまう事が</t>
    <rPh sb="1" eb="3">
      <t>ホンニン</t>
    </rPh>
    <rPh sb="4" eb="6">
      <t>ジタク</t>
    </rPh>
    <rPh sb="7" eb="8">
      <t>カエ</t>
    </rPh>
    <rPh sb="11" eb="12">
      <t>カタ</t>
    </rPh>
    <rPh sb="14" eb="16">
      <t>ドッキョ</t>
    </rPh>
    <rPh sb="18" eb="20">
      <t>カゾク</t>
    </rPh>
    <rPh sb="21" eb="23">
      <t>ツゴウ</t>
    </rPh>
    <rPh sb="24" eb="25">
      <t>ア</t>
    </rPh>
    <rPh sb="31" eb="33">
      <t>シセツ</t>
    </rPh>
    <rPh sb="35" eb="37">
      <t>セイカツ</t>
    </rPh>
    <rPh sb="38" eb="39">
      <t>シュ</t>
    </rPh>
    <rPh sb="46" eb="47">
      <t>コト</t>
    </rPh>
    <phoneticPr fontId="2"/>
  </si>
  <si>
    <t>多い。</t>
    <rPh sb="0" eb="1">
      <t>オオ</t>
    </rPh>
    <phoneticPr fontId="2"/>
  </si>
  <si>
    <t>施設での生活が長くなる程、自宅での生活を忘れてしまい帰れなくなってしまう事が多い。</t>
    <rPh sb="0" eb="2">
      <t>シセツ</t>
    </rPh>
    <rPh sb="4" eb="6">
      <t>セイカツ</t>
    </rPh>
    <rPh sb="7" eb="8">
      <t>ナガ</t>
    </rPh>
    <rPh sb="11" eb="12">
      <t>ホド</t>
    </rPh>
    <rPh sb="13" eb="15">
      <t>ジタク</t>
    </rPh>
    <rPh sb="17" eb="19">
      <t>セイカツ</t>
    </rPh>
    <rPh sb="20" eb="21">
      <t>ワス</t>
    </rPh>
    <rPh sb="26" eb="27">
      <t>カエ</t>
    </rPh>
    <rPh sb="36" eb="37">
      <t>コト</t>
    </rPh>
    <rPh sb="38" eb="39">
      <t>オオ</t>
    </rPh>
    <phoneticPr fontId="2"/>
  </si>
  <si>
    <t>ご家族の都合ばかりに合わせてしまい、自宅に帰る機会が作れていない。</t>
    <rPh sb="1" eb="3">
      <t>カゾク</t>
    </rPh>
    <rPh sb="4" eb="6">
      <t>ツゴウ</t>
    </rPh>
    <rPh sb="10" eb="11">
      <t>ア</t>
    </rPh>
    <rPh sb="18" eb="20">
      <t>ジタク</t>
    </rPh>
    <rPh sb="21" eb="22">
      <t>カエ</t>
    </rPh>
    <rPh sb="23" eb="25">
      <t>キカイ</t>
    </rPh>
    <rPh sb="26" eb="27">
      <t>ツク</t>
    </rPh>
    <phoneticPr fontId="2"/>
  </si>
  <si>
    <t>地域資源が活用出来ていない。</t>
    <rPh sb="0" eb="4">
      <t>チイキシゲン</t>
    </rPh>
    <rPh sb="5" eb="9">
      <t>カツヨウデキ</t>
    </rPh>
    <phoneticPr fontId="2"/>
  </si>
  <si>
    <t>（施設側が関わっている時間帯に）地域資源を活用するタイミングが無い方が多い。</t>
    <rPh sb="16" eb="20">
      <t>チイキシゲン</t>
    </rPh>
    <rPh sb="21" eb="23">
      <t>カツヨウ</t>
    </rPh>
    <rPh sb="31" eb="32">
      <t>ナ</t>
    </rPh>
    <rPh sb="33" eb="34">
      <t>カタ</t>
    </rPh>
    <rPh sb="35" eb="36">
      <t>オオ</t>
    </rPh>
    <phoneticPr fontId="2"/>
  </si>
  <si>
    <t>自宅で生活したいが様々な理由から施設での生活が主となってしまっている方は特に、ストレスを多く感じ</t>
    <rPh sb="0" eb="2">
      <t>ジタク</t>
    </rPh>
    <rPh sb="3" eb="5">
      <t>セイカツ</t>
    </rPh>
    <rPh sb="9" eb="11">
      <t>サマザマ</t>
    </rPh>
    <rPh sb="12" eb="14">
      <t>リユウ</t>
    </rPh>
    <rPh sb="16" eb="18">
      <t>シセツ</t>
    </rPh>
    <rPh sb="20" eb="22">
      <t>セイカツ</t>
    </rPh>
    <rPh sb="23" eb="24">
      <t>シュ</t>
    </rPh>
    <rPh sb="34" eb="35">
      <t>カタ</t>
    </rPh>
    <rPh sb="36" eb="37">
      <t>トク</t>
    </rPh>
    <rPh sb="44" eb="45">
      <t>オオ</t>
    </rPh>
    <rPh sb="46" eb="47">
      <t>カン</t>
    </rPh>
    <phoneticPr fontId="2"/>
  </si>
  <si>
    <t>ている。その様な方に対しての支援内容（計画）を見直す必要があった。</t>
    <rPh sb="6" eb="7">
      <t>ヨウ</t>
    </rPh>
    <rPh sb="8" eb="9">
      <t>カタ</t>
    </rPh>
    <rPh sb="10" eb="11">
      <t>タイ</t>
    </rPh>
    <rPh sb="14" eb="18">
      <t>シエンナイヨウ</t>
    </rPh>
    <rPh sb="19" eb="21">
      <t>ケイカク</t>
    </rPh>
    <rPh sb="23" eb="25">
      <t>ミナオ</t>
    </rPh>
    <rPh sb="26" eb="28">
      <t>ヒツヨウ</t>
    </rPh>
    <phoneticPr fontId="2"/>
  </si>
  <si>
    <t>情報共有がうまく出来ていないことが度々ある。</t>
    <rPh sb="0" eb="4">
      <t>ジョウホウキョウユウ</t>
    </rPh>
    <rPh sb="8" eb="10">
      <t>デキ</t>
    </rPh>
    <rPh sb="17" eb="19">
      <t>タビタビ</t>
    </rPh>
    <phoneticPr fontId="2"/>
  </si>
  <si>
    <t>広報誌など、情報を提示して発信出来ている。</t>
    <rPh sb="0" eb="3">
      <t>コウホウシ</t>
    </rPh>
    <rPh sb="6" eb="8">
      <t>ジョウホウ</t>
    </rPh>
    <rPh sb="9" eb="11">
      <t>テイジ</t>
    </rPh>
    <rPh sb="13" eb="15">
      <t>ハッシン</t>
    </rPh>
    <rPh sb="15" eb="17">
      <t>デキ</t>
    </rPh>
    <phoneticPr fontId="2"/>
  </si>
  <si>
    <t>ケアマネのみが多く、介護スタッフの同行が出来ていない。</t>
    <rPh sb="7" eb="8">
      <t>オオ</t>
    </rPh>
    <rPh sb="10" eb="12">
      <t>カイゴ</t>
    </rPh>
    <rPh sb="17" eb="19">
      <t>ドウコウ</t>
    </rPh>
    <rPh sb="20" eb="22">
      <t>デキ</t>
    </rPh>
    <phoneticPr fontId="2"/>
  </si>
  <si>
    <t>介護スタッフ側も時間を作る意識が足りない。</t>
    <rPh sb="0" eb="2">
      <t>カイゴ</t>
    </rPh>
    <rPh sb="6" eb="7">
      <t>ガワ</t>
    </rPh>
    <rPh sb="8" eb="10">
      <t>ジカン</t>
    </rPh>
    <rPh sb="11" eb="12">
      <t>ツク</t>
    </rPh>
    <rPh sb="13" eb="15">
      <t>イシキ</t>
    </rPh>
    <rPh sb="16" eb="17">
      <t>タ</t>
    </rPh>
    <phoneticPr fontId="2"/>
  </si>
  <si>
    <t>コロナだからと、外部に出ての活動を行えない理由にしてしまっている。</t>
    <rPh sb="8" eb="10">
      <t>ガイブ</t>
    </rPh>
    <rPh sb="11" eb="12">
      <t>デ</t>
    </rPh>
    <rPh sb="14" eb="16">
      <t>カツドウ</t>
    </rPh>
    <rPh sb="17" eb="18">
      <t>オコナ</t>
    </rPh>
    <rPh sb="21" eb="23">
      <t>リユウ</t>
    </rPh>
    <phoneticPr fontId="2"/>
  </si>
  <si>
    <t>いつ、外部の会議が開催されているか？等の情報がない。</t>
    <rPh sb="3" eb="5">
      <t>ガイブ</t>
    </rPh>
    <rPh sb="6" eb="8">
      <t>カイギ</t>
    </rPh>
    <rPh sb="9" eb="11">
      <t>カイサイ</t>
    </rPh>
    <rPh sb="18" eb="19">
      <t>トウ</t>
    </rPh>
    <rPh sb="20" eb="22">
      <t>ジョウホウ</t>
    </rPh>
    <phoneticPr fontId="2"/>
  </si>
  <si>
    <t>外部の会議に参加出来ていない。</t>
    <rPh sb="0" eb="2">
      <t>ガイブ</t>
    </rPh>
    <rPh sb="3" eb="5">
      <t>カイギ</t>
    </rPh>
    <rPh sb="6" eb="8">
      <t>サンカ</t>
    </rPh>
    <rPh sb="8" eb="10">
      <t>デキ</t>
    </rPh>
    <phoneticPr fontId="2"/>
  </si>
  <si>
    <t>施設だけで支えるのではなく、地域などの資源を活かせる（取り入れる）ように考える必要があった。</t>
    <rPh sb="0" eb="2">
      <t>シセツ</t>
    </rPh>
    <rPh sb="5" eb="6">
      <t>ササ</t>
    </rPh>
    <rPh sb="14" eb="16">
      <t>チイキ</t>
    </rPh>
    <rPh sb="19" eb="21">
      <t>シゲン</t>
    </rPh>
    <rPh sb="22" eb="23">
      <t>イ</t>
    </rPh>
    <rPh sb="27" eb="28">
      <t>ト</t>
    </rPh>
    <rPh sb="29" eb="30">
      <t>イ</t>
    </rPh>
    <rPh sb="36" eb="37">
      <t>カンガ</t>
    </rPh>
    <rPh sb="39" eb="41">
      <t>ヒツヨウ</t>
    </rPh>
    <phoneticPr fontId="2"/>
  </si>
  <si>
    <t>コロナの状況で、外部に出ての活動が出来ていない（感染対策を優先している）。</t>
    <rPh sb="4" eb="6">
      <t>ジョウキョウ</t>
    </rPh>
    <rPh sb="8" eb="10">
      <t>ガイブ</t>
    </rPh>
    <rPh sb="11" eb="12">
      <t>デ</t>
    </rPh>
    <rPh sb="14" eb="16">
      <t>カツドウ</t>
    </rPh>
    <rPh sb="17" eb="19">
      <t>デキ</t>
    </rPh>
    <rPh sb="24" eb="28">
      <t>カンセンタイサク</t>
    </rPh>
    <rPh sb="29" eb="31">
      <t>ユウセン</t>
    </rPh>
    <phoneticPr fontId="2"/>
  </si>
  <si>
    <t>感染対策を優先してしまい、外部との繋がりに目を向けることが出来ていない。</t>
    <rPh sb="0" eb="4">
      <t>カンセンタイサク</t>
    </rPh>
    <rPh sb="5" eb="7">
      <t>ユウセン</t>
    </rPh>
    <rPh sb="13" eb="15">
      <t>ガイブ</t>
    </rPh>
    <rPh sb="17" eb="18">
      <t>ツナ</t>
    </rPh>
    <rPh sb="21" eb="22">
      <t>メ</t>
    </rPh>
    <rPh sb="23" eb="24">
      <t>ム</t>
    </rPh>
    <rPh sb="29" eb="31">
      <t>デキ</t>
    </rPh>
    <phoneticPr fontId="2"/>
  </si>
  <si>
    <t>自治会の活動には最低限、お声がけがあった際にはボランティア委員が参加出来ている。</t>
    <rPh sb="0" eb="3">
      <t>ジチカイ</t>
    </rPh>
    <rPh sb="4" eb="6">
      <t>カツドウ</t>
    </rPh>
    <rPh sb="8" eb="11">
      <t>サイテイゲン</t>
    </rPh>
    <rPh sb="13" eb="14">
      <t>コエ</t>
    </rPh>
    <rPh sb="20" eb="21">
      <t>サイ</t>
    </rPh>
    <rPh sb="29" eb="31">
      <t>イイン</t>
    </rPh>
    <rPh sb="32" eb="36">
      <t>サンカデキ</t>
    </rPh>
    <phoneticPr fontId="2"/>
  </si>
  <si>
    <t>運営推進会議も対面式を計画したが、コロナの第7波の影響などから開催が出来ていない（書面開催のみ）。</t>
    <rPh sb="0" eb="6">
      <t>ウンエイスイシンカイギ</t>
    </rPh>
    <rPh sb="7" eb="10">
      <t>タイメンシキ</t>
    </rPh>
    <rPh sb="11" eb="13">
      <t>ケイカク</t>
    </rPh>
    <rPh sb="21" eb="22">
      <t>ダイ</t>
    </rPh>
    <rPh sb="23" eb="24">
      <t>ナミ</t>
    </rPh>
    <rPh sb="25" eb="27">
      <t>エイキョウ</t>
    </rPh>
    <rPh sb="31" eb="33">
      <t>カイサイ</t>
    </rPh>
    <rPh sb="34" eb="36">
      <t>デキ</t>
    </rPh>
    <rPh sb="41" eb="45">
      <t>ショメンカイサイ</t>
    </rPh>
    <phoneticPr fontId="2"/>
  </si>
  <si>
    <t>SNSを活用しての発信が出来ていない。</t>
    <rPh sb="4" eb="6">
      <t>カツヨウ</t>
    </rPh>
    <rPh sb="9" eb="11">
      <t>ハッシン</t>
    </rPh>
    <rPh sb="12" eb="14">
      <t>デキ</t>
    </rPh>
    <phoneticPr fontId="2"/>
  </si>
  <si>
    <t>ご家族からのご意見に関しては昼礼等で改善に努められた。</t>
    <rPh sb="1" eb="3">
      <t>カゾク</t>
    </rPh>
    <rPh sb="7" eb="9">
      <t>イケン</t>
    </rPh>
    <rPh sb="10" eb="11">
      <t>カン</t>
    </rPh>
    <rPh sb="14" eb="16">
      <t>ヒルレイ</t>
    </rPh>
    <rPh sb="16" eb="17">
      <t>トウ</t>
    </rPh>
    <rPh sb="18" eb="20">
      <t>カイゼン</t>
    </rPh>
    <rPh sb="21" eb="22">
      <t>ツト</t>
    </rPh>
    <phoneticPr fontId="2"/>
  </si>
  <si>
    <t>共有が出来ていない。</t>
    <rPh sb="0" eb="2">
      <t>キョウユウ</t>
    </rPh>
    <rPh sb="3" eb="5">
      <t>デキ</t>
    </rPh>
    <phoneticPr fontId="2"/>
  </si>
  <si>
    <t>昼礼での内容を翌日以降に引継ぎが出来ていない事が多い。</t>
    <rPh sb="0" eb="2">
      <t>ヒルレイ</t>
    </rPh>
    <rPh sb="4" eb="6">
      <t>ナイヨウ</t>
    </rPh>
    <rPh sb="7" eb="9">
      <t>ヨクジツ</t>
    </rPh>
    <rPh sb="9" eb="11">
      <t>イコウ</t>
    </rPh>
    <rPh sb="12" eb="14">
      <t>ヒキツ</t>
    </rPh>
    <rPh sb="16" eb="18">
      <t>デキ</t>
    </rPh>
    <rPh sb="22" eb="23">
      <t>コト</t>
    </rPh>
    <rPh sb="24" eb="25">
      <t>オオ</t>
    </rPh>
    <phoneticPr fontId="2"/>
  </si>
  <si>
    <t>有難いことに、苦情となるご意見は現時点では挙がっていない。</t>
    <rPh sb="0" eb="2">
      <t>アリガタ</t>
    </rPh>
    <rPh sb="7" eb="9">
      <t>クジョウ</t>
    </rPh>
    <rPh sb="13" eb="15">
      <t>イケン</t>
    </rPh>
    <rPh sb="16" eb="19">
      <t>ゲンジテン</t>
    </rPh>
    <rPh sb="21" eb="22">
      <t>ア</t>
    </rPh>
    <phoneticPr fontId="2"/>
  </si>
  <si>
    <t>地域の方への挨拶等はしているが、地域と協働した取組みが行えていない。</t>
    <rPh sb="0" eb="2">
      <t>チイキ</t>
    </rPh>
    <rPh sb="3" eb="4">
      <t>カタ</t>
    </rPh>
    <rPh sb="26" eb="28">
      <t>チイキ</t>
    </rPh>
    <rPh sb="29" eb="31">
      <t>キョウドウトリクオコナ</t>
    </rPh>
    <phoneticPr fontId="2"/>
  </si>
  <si>
    <t>運営推進会議もコロナ過により、書面会となっており生の声をいただく機会が設けられていない。</t>
    <rPh sb="0" eb="6">
      <t>ウンエイスイシンカイギ</t>
    </rPh>
    <rPh sb="10" eb="11">
      <t>カ</t>
    </rPh>
    <rPh sb="15" eb="18">
      <t>ショメンカイ</t>
    </rPh>
    <rPh sb="24" eb="25">
      <t>ナマ</t>
    </rPh>
    <rPh sb="26" eb="27">
      <t>コエ</t>
    </rPh>
    <rPh sb="32" eb="34">
      <t>キカイ</t>
    </rPh>
    <rPh sb="35" eb="36">
      <t>モウ</t>
    </rPh>
    <phoneticPr fontId="2"/>
  </si>
  <si>
    <t>各介護リーダーへ運営推進会議の議事録は配布されているが現場内での共有がない。</t>
    <rPh sb="0" eb="1">
      <t>カク</t>
    </rPh>
    <rPh sb="1" eb="3">
      <t>カイゴ</t>
    </rPh>
    <rPh sb="8" eb="14">
      <t>ウンエイスイシンカイギ</t>
    </rPh>
    <rPh sb="15" eb="18">
      <t>ギジロク</t>
    </rPh>
    <rPh sb="19" eb="21">
      <t>ハイフ</t>
    </rPh>
    <rPh sb="27" eb="30">
      <t>ゲンバナイ</t>
    </rPh>
    <rPh sb="32" eb="34">
      <t>キョウユウ</t>
    </rPh>
    <phoneticPr fontId="2"/>
  </si>
  <si>
    <t>事業所とご家族との小さなネットワークのみとなっている。</t>
    <rPh sb="0" eb="3">
      <t>ジギョウショ</t>
    </rPh>
    <rPh sb="5" eb="7">
      <t>カゾク</t>
    </rPh>
    <rPh sb="9" eb="10">
      <t>チイ</t>
    </rPh>
    <phoneticPr fontId="2"/>
  </si>
  <si>
    <t>発信を待つばかりで、自分たちからアプローチをかけることが出来ていない。</t>
    <rPh sb="0" eb="2">
      <t>ハッシン</t>
    </rPh>
    <rPh sb="3" eb="4">
      <t>マ</t>
    </rPh>
    <rPh sb="10" eb="12">
      <t>ジブン</t>
    </rPh>
    <rPh sb="28" eb="30">
      <t>デキ</t>
    </rPh>
    <phoneticPr fontId="2"/>
  </si>
  <si>
    <t>自分自身に自信がないので。</t>
    <rPh sb="0" eb="4">
      <t>ジブンジシン</t>
    </rPh>
    <rPh sb="5" eb="7">
      <t>ジシン</t>
    </rPh>
    <phoneticPr fontId="2"/>
  </si>
  <si>
    <t>毎月、スタッフが主催の勉強会の実施、嘱託医による講習会などに参加出来ている。</t>
    <rPh sb="0" eb="2">
      <t>マイツキ</t>
    </rPh>
    <rPh sb="8" eb="10">
      <t>シュサイ</t>
    </rPh>
    <rPh sb="11" eb="14">
      <t>ベンキョウカイ</t>
    </rPh>
    <rPh sb="15" eb="17">
      <t>ジッシ</t>
    </rPh>
    <rPh sb="18" eb="21">
      <t>ショクタクイ</t>
    </rPh>
    <rPh sb="24" eb="27">
      <t>コウシュウカイ</t>
    </rPh>
    <rPh sb="30" eb="34">
      <t>サンカデキ</t>
    </rPh>
    <phoneticPr fontId="2"/>
  </si>
  <si>
    <t>コロナ過などもあり、なかなか外部研修に参加出来ていない。</t>
    <rPh sb="3" eb="4">
      <t>カ</t>
    </rPh>
    <rPh sb="14" eb="18">
      <t>ガイブケンシュウ</t>
    </rPh>
    <rPh sb="19" eb="23">
      <t>サンカデキ</t>
    </rPh>
    <phoneticPr fontId="2"/>
  </si>
  <si>
    <t>外部研修に参加してもオンラインでの受講が多い。</t>
    <rPh sb="0" eb="4">
      <t>ガイブケンシュウ</t>
    </rPh>
    <rPh sb="5" eb="7">
      <t>サンカ</t>
    </rPh>
    <rPh sb="17" eb="19">
      <t>ジュコウ</t>
    </rPh>
    <rPh sb="20" eb="21">
      <t>オオ</t>
    </rPh>
    <phoneticPr fontId="2"/>
  </si>
  <si>
    <t>スキルアップの為、介護実務者研修や認知症実践者研修などの受講を行った。</t>
    <rPh sb="7" eb="8">
      <t>タメ</t>
    </rPh>
    <rPh sb="9" eb="16">
      <t>カイゴジツムシャケンシュウ</t>
    </rPh>
    <rPh sb="17" eb="25">
      <t>ニンチショウジッセンシャケンシュウ</t>
    </rPh>
    <rPh sb="28" eb="30">
      <t>ジュコウ</t>
    </rPh>
    <rPh sb="31" eb="32">
      <t>オコナ</t>
    </rPh>
    <phoneticPr fontId="2"/>
  </si>
  <si>
    <t>研修などへ得た情報等をチーム内に発信する事が出来ていない。</t>
    <rPh sb="0" eb="2">
      <t>ケンシュウ</t>
    </rPh>
    <rPh sb="5" eb="6">
      <t>エ</t>
    </rPh>
    <rPh sb="7" eb="9">
      <t>ジョウホウ</t>
    </rPh>
    <rPh sb="9" eb="10">
      <t>ナド</t>
    </rPh>
    <rPh sb="14" eb="15">
      <t>ナイ</t>
    </rPh>
    <rPh sb="16" eb="18">
      <t>ハッシン</t>
    </rPh>
    <rPh sb="20" eb="21">
      <t>コト</t>
    </rPh>
    <rPh sb="22" eb="24">
      <t>デキ</t>
    </rPh>
    <phoneticPr fontId="2"/>
  </si>
  <si>
    <t>自らの発信が出来ておらず、活かしきれていない。</t>
    <rPh sb="0" eb="1">
      <t>ミズカ</t>
    </rPh>
    <rPh sb="3" eb="5">
      <t>ハッシン</t>
    </rPh>
    <rPh sb="6" eb="8">
      <t>デキ</t>
    </rPh>
    <rPh sb="13" eb="14">
      <t>イ</t>
    </rPh>
    <phoneticPr fontId="2"/>
  </si>
  <si>
    <t>資格取得への意欲が低い。</t>
    <rPh sb="0" eb="4">
      <t>シカクシュトク</t>
    </rPh>
    <rPh sb="6" eb="8">
      <t>イヨク</t>
    </rPh>
    <rPh sb="9" eb="10">
      <t>ヒク</t>
    </rPh>
    <phoneticPr fontId="2"/>
  </si>
  <si>
    <t>リスクマネジメントに対する発信や共有が足りない部分が多かった。</t>
    <rPh sb="10" eb="11">
      <t>タイ</t>
    </rPh>
    <rPh sb="13" eb="15">
      <t>ハッシン</t>
    </rPh>
    <rPh sb="16" eb="18">
      <t>キョウユウ</t>
    </rPh>
    <rPh sb="19" eb="20">
      <t>タ</t>
    </rPh>
    <rPh sb="23" eb="25">
      <t>ブブン</t>
    </rPh>
    <rPh sb="26" eb="27">
      <t>オオ</t>
    </rPh>
    <phoneticPr fontId="2"/>
  </si>
  <si>
    <t>個々ではリスク管理を行えているがチームとしての共有が出来ていないことが多い。</t>
    <rPh sb="0" eb="2">
      <t>ココ</t>
    </rPh>
    <rPh sb="7" eb="9">
      <t>カンリ</t>
    </rPh>
    <rPh sb="10" eb="11">
      <t>オコナ</t>
    </rPh>
    <rPh sb="23" eb="25">
      <t>キョウユウ</t>
    </rPh>
    <rPh sb="26" eb="28">
      <t>デキ</t>
    </rPh>
    <rPh sb="35" eb="36">
      <t>オオ</t>
    </rPh>
    <phoneticPr fontId="2"/>
  </si>
  <si>
    <t>希望する勉強会があれば都度、声を掛けるように心がけた。</t>
    <rPh sb="0" eb="2">
      <t>キボウ</t>
    </rPh>
    <rPh sb="4" eb="7">
      <t>ベンキョウカイ</t>
    </rPh>
    <rPh sb="11" eb="13">
      <t>ツド</t>
    </rPh>
    <rPh sb="14" eb="15">
      <t>コエ</t>
    </rPh>
    <rPh sb="16" eb="17">
      <t>カ</t>
    </rPh>
    <rPh sb="22" eb="23">
      <t>ココロ</t>
    </rPh>
    <phoneticPr fontId="2"/>
  </si>
  <si>
    <t>ご本人が食事などを食べる量が少ない時など、職員の目線でもう少しどうですか？など、声を掛けてしまっ</t>
    <rPh sb="1" eb="3">
      <t>ホンニン</t>
    </rPh>
    <rPh sb="4" eb="6">
      <t>ショクジ</t>
    </rPh>
    <rPh sb="9" eb="10">
      <t>タ</t>
    </rPh>
    <rPh sb="12" eb="13">
      <t>リョウ</t>
    </rPh>
    <rPh sb="14" eb="15">
      <t>スク</t>
    </rPh>
    <rPh sb="17" eb="18">
      <t>トキ</t>
    </rPh>
    <rPh sb="21" eb="23">
      <t>ショクイン</t>
    </rPh>
    <rPh sb="24" eb="26">
      <t>メセン</t>
    </rPh>
    <rPh sb="29" eb="30">
      <t>スコ</t>
    </rPh>
    <rPh sb="40" eb="41">
      <t>コエ</t>
    </rPh>
    <rPh sb="42" eb="43">
      <t>カ</t>
    </rPh>
    <phoneticPr fontId="2"/>
  </si>
  <si>
    <t>ていた。</t>
    <phoneticPr fontId="2"/>
  </si>
  <si>
    <t>無理やり食べさせているという意識ではないが、食事やす分量が少ないとどうしても言葉をかけてしまう。</t>
    <rPh sb="0" eb="2">
      <t>ムリ</t>
    </rPh>
    <rPh sb="4" eb="5">
      <t>タ</t>
    </rPh>
    <rPh sb="14" eb="16">
      <t>イシキ</t>
    </rPh>
    <rPh sb="22" eb="24">
      <t>ショクジ</t>
    </rPh>
    <rPh sb="26" eb="28">
      <t>ブンリョウ</t>
    </rPh>
    <rPh sb="29" eb="30">
      <t>スク</t>
    </rPh>
    <rPh sb="38" eb="40">
      <t>コトバ</t>
    </rPh>
    <phoneticPr fontId="2"/>
  </si>
  <si>
    <t>情報入力が全てPC管理となり、プライバシー保護が行いやすくなった。</t>
    <rPh sb="0" eb="4">
      <t>ジョウホウニュウリョク</t>
    </rPh>
    <rPh sb="5" eb="6">
      <t>スベ</t>
    </rPh>
    <rPh sb="9" eb="11">
      <t>カンリ</t>
    </rPh>
    <rPh sb="21" eb="23">
      <t>ホゴ</t>
    </rPh>
    <rPh sb="24" eb="25">
      <t>オコナ</t>
    </rPh>
    <phoneticPr fontId="2"/>
  </si>
  <si>
    <t>その時々に合わせた言葉かけが出来ていない事がある。</t>
    <rPh sb="2" eb="4">
      <t>トキドキ</t>
    </rPh>
    <rPh sb="5" eb="6">
      <t>ア</t>
    </rPh>
    <rPh sb="9" eb="11">
      <t>コトバ</t>
    </rPh>
    <rPh sb="14" eb="16">
      <t>デキ</t>
    </rPh>
    <rPh sb="20" eb="21">
      <t>コト</t>
    </rPh>
    <phoneticPr fontId="2"/>
  </si>
  <si>
    <t>時間をうまく使えておらず、状況にあった言葉かけが出来ていない。</t>
    <rPh sb="0" eb="2">
      <t>ジカン</t>
    </rPh>
    <rPh sb="6" eb="7">
      <t>ツカ</t>
    </rPh>
    <rPh sb="13" eb="15">
      <t>ジョウキョウ</t>
    </rPh>
    <rPh sb="19" eb="21">
      <t>コトバ</t>
    </rPh>
    <rPh sb="24" eb="26">
      <t>デキ</t>
    </rPh>
    <phoneticPr fontId="2"/>
  </si>
  <si>
    <t>身体拘束や虐待は行われていない。</t>
    <rPh sb="0" eb="4">
      <t>シンタイコウソク</t>
    </rPh>
    <rPh sb="5" eb="7">
      <t>ギャクタイ</t>
    </rPh>
    <rPh sb="8" eb="9">
      <t>オコナ</t>
    </rPh>
    <phoneticPr fontId="2"/>
  </si>
  <si>
    <t>スタッフ間での話し合い等の声が大きくなってしまうことがあり、時々プライバシーが守れていない。</t>
    <rPh sb="4" eb="5">
      <t>カン</t>
    </rPh>
    <rPh sb="7" eb="8">
      <t>ハナ</t>
    </rPh>
    <rPh sb="9" eb="10">
      <t>ア</t>
    </rPh>
    <rPh sb="11" eb="12">
      <t>ナド</t>
    </rPh>
    <rPh sb="13" eb="14">
      <t>コエ</t>
    </rPh>
    <rPh sb="15" eb="16">
      <t>オオ</t>
    </rPh>
    <rPh sb="30" eb="32">
      <t>トキドキ</t>
    </rPh>
    <rPh sb="39" eb="40">
      <t>マモ</t>
    </rPh>
    <phoneticPr fontId="2"/>
  </si>
  <si>
    <t>スタッフ間での配慮が足りない。</t>
    <rPh sb="4" eb="5">
      <t>カン</t>
    </rPh>
    <rPh sb="7" eb="9">
      <t>ハイリョ</t>
    </rPh>
    <rPh sb="10" eb="11">
      <t>タ</t>
    </rPh>
    <phoneticPr fontId="2"/>
  </si>
  <si>
    <t>人権やプライバシーを重視していますが、身体の事を考えるとどうしても食事や水分を進めてしまう言葉</t>
    <rPh sb="0" eb="2">
      <t>ジンケン</t>
    </rPh>
    <rPh sb="10" eb="12">
      <t>ジュウシ</t>
    </rPh>
    <rPh sb="19" eb="21">
      <t>カラダ</t>
    </rPh>
    <rPh sb="22" eb="23">
      <t>コト</t>
    </rPh>
    <rPh sb="24" eb="25">
      <t>カンガ</t>
    </rPh>
    <rPh sb="33" eb="35">
      <t>ショクジ</t>
    </rPh>
    <rPh sb="36" eb="38">
      <t>スイブン</t>
    </rPh>
    <rPh sb="39" eb="40">
      <t>スス</t>
    </rPh>
    <rPh sb="45" eb="47">
      <t>コトバ</t>
    </rPh>
    <phoneticPr fontId="2"/>
  </si>
  <si>
    <t>かけになってしまっている。思いが強すぎると虐待のつもりはないが強く聞こえてしまう。</t>
    <rPh sb="13" eb="14">
      <t>オモ</t>
    </rPh>
    <rPh sb="16" eb="17">
      <t>ツヨ</t>
    </rPh>
    <rPh sb="21" eb="23">
      <t>ギャクタイ</t>
    </rPh>
    <rPh sb="31" eb="32">
      <t>ツヨ</t>
    </rPh>
    <rPh sb="33" eb="34">
      <t>キ</t>
    </rPh>
    <phoneticPr fontId="2"/>
  </si>
  <si>
    <t>認知症だから出来ないと決めつけた言葉掛けになり、無理やりに感じさせてしまっている。</t>
    <rPh sb="0" eb="3">
      <t>ニンチショウ</t>
    </rPh>
    <rPh sb="6" eb="8">
      <t>デキ</t>
    </rPh>
    <rPh sb="11" eb="12">
      <t>キ</t>
    </rPh>
    <rPh sb="16" eb="19">
      <t>コトバカ</t>
    </rPh>
    <rPh sb="24" eb="26">
      <t>ムリ</t>
    </rPh>
    <rPh sb="29" eb="30">
      <t>カン</t>
    </rPh>
    <phoneticPr fontId="2"/>
  </si>
  <si>
    <t>希望があれば、同性の介護スタッフが対応するなどの配慮に留意している。</t>
    <rPh sb="0" eb="2">
      <t>キボウ</t>
    </rPh>
    <rPh sb="7" eb="9">
      <t>ドウセイ</t>
    </rPh>
    <rPh sb="10" eb="12">
      <t>カイゴ</t>
    </rPh>
    <rPh sb="17" eb="19">
      <t>タイオウ</t>
    </rPh>
    <rPh sb="24" eb="26">
      <t>ハイリョ</t>
    </rPh>
    <rPh sb="27" eb="29">
      <t>リュウイ</t>
    </rPh>
    <phoneticPr fontId="2"/>
  </si>
  <si>
    <t>ご家族から話を聴いても、どの様に対応して良いか分からないことがある。</t>
    <rPh sb="1" eb="3">
      <t>カゾク</t>
    </rPh>
    <rPh sb="5" eb="6">
      <t>ハナシ</t>
    </rPh>
    <rPh sb="7" eb="8">
      <t>キ</t>
    </rPh>
    <rPh sb="14" eb="15">
      <t>ヨウ</t>
    </rPh>
    <rPh sb="16" eb="18">
      <t>タイオウ</t>
    </rPh>
    <rPh sb="20" eb="21">
      <t>ヨ</t>
    </rPh>
    <rPh sb="23" eb="24">
      <t>ワ</t>
    </rPh>
    <phoneticPr fontId="2"/>
  </si>
  <si>
    <t>どこに情報を記載したらよいか、どの様に情報を提供したら良いかが分からない事がある。</t>
    <rPh sb="3" eb="5">
      <t>ジョウホウ</t>
    </rPh>
    <rPh sb="6" eb="8">
      <t>キサイ</t>
    </rPh>
    <rPh sb="17" eb="18">
      <t>ヨウ</t>
    </rPh>
    <rPh sb="19" eb="21">
      <t>ジョウホウ</t>
    </rPh>
    <rPh sb="22" eb="24">
      <t>テイキョウ</t>
    </rPh>
    <rPh sb="27" eb="28">
      <t>ヨ</t>
    </rPh>
    <rPh sb="31" eb="32">
      <t>ワ</t>
    </rPh>
    <rPh sb="36" eb="37">
      <t>コト</t>
    </rPh>
    <phoneticPr fontId="2"/>
  </si>
  <si>
    <t>リスクマネジメントとして、転倒等の事故予防や今は感染対策（予防やガウンテクニック等）に留意して</t>
    <rPh sb="13" eb="15">
      <t>テントウ</t>
    </rPh>
    <rPh sb="15" eb="16">
      <t>ナド</t>
    </rPh>
    <rPh sb="17" eb="21">
      <t>ジコヨボウ</t>
    </rPh>
    <rPh sb="22" eb="23">
      <t>イマ</t>
    </rPh>
    <rPh sb="24" eb="28">
      <t>カンセンタイサク</t>
    </rPh>
    <rPh sb="29" eb="31">
      <t>ヨボウ</t>
    </rPh>
    <rPh sb="40" eb="41">
      <t>トウ</t>
    </rPh>
    <rPh sb="43" eb="45">
      <t>リュウイ</t>
    </rPh>
    <phoneticPr fontId="2"/>
  </si>
  <si>
    <t>いる。</t>
    <phoneticPr fontId="2"/>
  </si>
  <si>
    <t>関係性が出来て来ると、時として利用者様（お客様）と言う意識が足りない事がある。</t>
    <rPh sb="0" eb="3">
      <t>カンケイセイ</t>
    </rPh>
    <rPh sb="4" eb="6">
      <t>デキ</t>
    </rPh>
    <rPh sb="7" eb="8">
      <t>ク</t>
    </rPh>
    <rPh sb="11" eb="12">
      <t>トキ</t>
    </rPh>
    <rPh sb="15" eb="16">
      <t>リ</t>
    </rPh>
    <rPh sb="16" eb="17">
      <t>ヨウ</t>
    </rPh>
    <rPh sb="17" eb="18">
      <t>シャ</t>
    </rPh>
    <rPh sb="18" eb="19">
      <t>サマ</t>
    </rPh>
    <rPh sb="21" eb="23">
      <t>キャクサマ</t>
    </rPh>
    <rPh sb="25" eb="26">
      <t>イ</t>
    </rPh>
    <rPh sb="27" eb="29">
      <t>イシキ</t>
    </rPh>
    <rPh sb="30" eb="31">
      <t>タ</t>
    </rPh>
    <rPh sb="34" eb="35">
      <t>コト</t>
    </rPh>
    <phoneticPr fontId="2"/>
  </si>
  <si>
    <t>状況に合わせて支援内容を微調整されている。</t>
    <rPh sb="0" eb="2">
      <t>ジョウキョウ</t>
    </rPh>
    <rPh sb="3" eb="4">
      <t>ア</t>
    </rPh>
    <rPh sb="7" eb="11">
      <t>シエンナイヨウ</t>
    </rPh>
    <rPh sb="12" eb="15">
      <t>ビチョウセイ</t>
    </rPh>
    <phoneticPr fontId="2"/>
  </si>
  <si>
    <t>初期の状況把握。</t>
    <rPh sb="0" eb="2">
      <t>ショキ</t>
    </rPh>
    <rPh sb="3" eb="7">
      <t>ジョウキョウハアク</t>
    </rPh>
    <phoneticPr fontId="2"/>
  </si>
  <si>
    <t>担当の利用者様に限らず好転させていこうと努力している。</t>
    <rPh sb="0" eb="2">
      <t>タントウ</t>
    </rPh>
    <rPh sb="3" eb="7">
      <t>リヨウシャサマ</t>
    </rPh>
    <rPh sb="8" eb="9">
      <t>カギ</t>
    </rPh>
    <rPh sb="11" eb="13">
      <t>コウテン</t>
    </rPh>
    <rPh sb="20" eb="22">
      <t>ドリョク</t>
    </rPh>
    <phoneticPr fontId="2"/>
  </si>
  <si>
    <t>「部屋が前回と違う場所で寝つけなかった」等の声を聴き、即時検討・対応されている。</t>
    <rPh sb="1" eb="3">
      <t>ヘヤ</t>
    </rPh>
    <rPh sb="4" eb="6">
      <t>ゼンカイ</t>
    </rPh>
    <rPh sb="7" eb="8">
      <t>チガ</t>
    </rPh>
    <rPh sb="9" eb="11">
      <t>バショ</t>
    </rPh>
    <rPh sb="12" eb="13">
      <t>ネ</t>
    </rPh>
    <rPh sb="20" eb="21">
      <t>トウ</t>
    </rPh>
    <rPh sb="22" eb="23">
      <t>コエ</t>
    </rPh>
    <rPh sb="24" eb="25">
      <t>キ</t>
    </rPh>
    <rPh sb="27" eb="31">
      <t>ソクジケントウ</t>
    </rPh>
    <rPh sb="32" eb="34">
      <t>タイオウ</t>
    </rPh>
    <phoneticPr fontId="2"/>
  </si>
  <si>
    <t>（「次の日にご飯も全部食べられた」等嬉しそうな様子もあり、3,4,5に関しては意識を高く持てている。</t>
    <rPh sb="2" eb="3">
      <t>ツギ</t>
    </rPh>
    <rPh sb="4" eb="5">
      <t>ヒ</t>
    </rPh>
    <rPh sb="7" eb="8">
      <t>ハン</t>
    </rPh>
    <rPh sb="9" eb="11">
      <t>ゼンブ</t>
    </rPh>
    <rPh sb="11" eb="12">
      <t>タ</t>
    </rPh>
    <rPh sb="17" eb="18">
      <t>トウ</t>
    </rPh>
    <rPh sb="18" eb="19">
      <t>ウレ</t>
    </rPh>
    <rPh sb="23" eb="25">
      <t>ヨウス</t>
    </rPh>
    <rPh sb="35" eb="36">
      <t>カン</t>
    </rPh>
    <rPh sb="39" eb="41">
      <t>イシキ</t>
    </rPh>
    <rPh sb="42" eb="43">
      <t>タカ</t>
    </rPh>
    <rPh sb="44" eb="45">
      <t>モ</t>
    </rPh>
    <phoneticPr fontId="2"/>
  </si>
  <si>
    <t>外部も活動自粛や縮小されている状況で参加が出来ない。</t>
    <rPh sb="0" eb="2">
      <t>ガイブ</t>
    </rPh>
    <rPh sb="3" eb="5">
      <t>カツドウ</t>
    </rPh>
    <rPh sb="5" eb="7">
      <t>ジシュク</t>
    </rPh>
    <rPh sb="8" eb="10">
      <t>シュクショウ</t>
    </rPh>
    <rPh sb="15" eb="17">
      <t>ジョウキョウ</t>
    </rPh>
    <rPh sb="18" eb="20">
      <t>サンカ</t>
    </rPh>
    <rPh sb="21" eb="23">
      <t>デキ</t>
    </rPh>
    <phoneticPr fontId="2"/>
  </si>
  <si>
    <t>交流の機会があれば活用されている。</t>
    <rPh sb="0" eb="2">
      <t>コウリュウ</t>
    </rPh>
    <rPh sb="3" eb="5">
      <t>キカイ</t>
    </rPh>
    <rPh sb="9" eb="11">
      <t>カツヨウ</t>
    </rPh>
    <phoneticPr fontId="2"/>
  </si>
  <si>
    <t>その日その時の状況で柔軟に支援は行えている。</t>
    <rPh sb="2" eb="3">
      <t>ヒ</t>
    </rPh>
    <rPh sb="5" eb="6">
      <t>トキ</t>
    </rPh>
    <rPh sb="7" eb="9">
      <t>ジョウキョウ</t>
    </rPh>
    <rPh sb="10" eb="12">
      <t>ジュウナン</t>
    </rPh>
    <rPh sb="13" eb="15">
      <t>シエン</t>
    </rPh>
    <rPh sb="16" eb="17">
      <t>オコナ</t>
    </rPh>
    <phoneticPr fontId="2"/>
  </si>
  <si>
    <t>特定のスタッフのみでなく、全員で取り組めている。</t>
    <rPh sb="0" eb="2">
      <t>トクテイ</t>
    </rPh>
    <rPh sb="13" eb="15">
      <t>ゼンイン</t>
    </rPh>
    <rPh sb="16" eb="17">
      <t>ト</t>
    </rPh>
    <rPh sb="18" eb="19">
      <t>ク</t>
    </rPh>
    <phoneticPr fontId="2"/>
  </si>
  <si>
    <t>HPやTwitterなどの更新を行う事で楽しむことが出来ている。</t>
    <rPh sb="13" eb="15">
      <t>コウシン</t>
    </rPh>
    <rPh sb="16" eb="17">
      <t>オコナ</t>
    </rPh>
    <rPh sb="18" eb="19">
      <t>コト</t>
    </rPh>
    <rPh sb="20" eb="21">
      <t>タノ</t>
    </rPh>
    <rPh sb="26" eb="28">
      <t>デキ</t>
    </rPh>
    <phoneticPr fontId="2"/>
  </si>
  <si>
    <t>対面式の面会は難しい期間もあるが、オンラインやリモートでの面会を取り入れている。</t>
    <rPh sb="0" eb="3">
      <t>タイメンシキ</t>
    </rPh>
    <rPh sb="4" eb="6">
      <t>メンカイ</t>
    </rPh>
    <rPh sb="7" eb="8">
      <t>ムズカ</t>
    </rPh>
    <rPh sb="10" eb="12">
      <t>キカン</t>
    </rPh>
    <rPh sb="29" eb="31">
      <t>メンカイ</t>
    </rPh>
    <rPh sb="32" eb="33">
      <t>ト</t>
    </rPh>
    <rPh sb="34" eb="35">
      <t>イ</t>
    </rPh>
    <phoneticPr fontId="2"/>
  </si>
  <si>
    <t>言葉かけなど、目線を合わせて行う様に心がけている。優しい声掛けが多く、笑顔になられる姿を多くみる。</t>
    <rPh sb="0" eb="2">
      <t>コトバ</t>
    </rPh>
    <rPh sb="7" eb="9">
      <t>メセン</t>
    </rPh>
    <rPh sb="10" eb="11">
      <t>ア</t>
    </rPh>
    <rPh sb="14" eb="15">
      <t>オコナ</t>
    </rPh>
    <rPh sb="16" eb="17">
      <t>ヨウ</t>
    </rPh>
    <rPh sb="18" eb="19">
      <t>ココロ</t>
    </rPh>
    <rPh sb="25" eb="26">
      <t>ヤサ</t>
    </rPh>
    <rPh sb="28" eb="30">
      <t>コエカ</t>
    </rPh>
    <rPh sb="32" eb="33">
      <t>オオ</t>
    </rPh>
    <rPh sb="35" eb="37">
      <t>エガオ</t>
    </rPh>
    <rPh sb="42" eb="43">
      <t>スガタ</t>
    </rPh>
    <rPh sb="44" eb="45">
      <t>オオ</t>
    </rPh>
    <phoneticPr fontId="2"/>
  </si>
  <si>
    <t>口頭で伝えているが、当日休みのスタッフへの共有がうまく出来ていない（情報記入シートを忘れて</t>
    <rPh sb="0" eb="2">
      <t>コウトウ</t>
    </rPh>
    <rPh sb="3" eb="4">
      <t>ツタ</t>
    </rPh>
    <rPh sb="10" eb="12">
      <t>トウジツ</t>
    </rPh>
    <rPh sb="12" eb="13">
      <t>ヤス</t>
    </rPh>
    <rPh sb="21" eb="23">
      <t>キョウユウ</t>
    </rPh>
    <rPh sb="27" eb="29">
      <t>デキ</t>
    </rPh>
    <rPh sb="34" eb="36">
      <t>ジョウホウ</t>
    </rPh>
    <rPh sb="36" eb="38">
      <t>キニュウ</t>
    </rPh>
    <rPh sb="42" eb="43">
      <t>ワス</t>
    </rPh>
    <phoneticPr fontId="2"/>
  </si>
  <si>
    <t>しまう）。</t>
    <phoneticPr fontId="2"/>
  </si>
  <si>
    <t>情報シート（聞取りシート　等）で情報収集は出来ているが、得た情報を記録に残すなどの共有が</t>
    <rPh sb="0" eb="2">
      <t>ジョウホウ</t>
    </rPh>
    <rPh sb="6" eb="8">
      <t>キキト</t>
    </rPh>
    <rPh sb="13" eb="14">
      <t>トウ</t>
    </rPh>
    <rPh sb="16" eb="20">
      <t>ジョウホウシュウシュウ</t>
    </rPh>
    <rPh sb="21" eb="23">
      <t>デキ</t>
    </rPh>
    <rPh sb="28" eb="29">
      <t>エ</t>
    </rPh>
    <rPh sb="30" eb="32">
      <t>ジョウホウ</t>
    </rPh>
    <rPh sb="33" eb="35">
      <t>キロク</t>
    </rPh>
    <rPh sb="36" eb="37">
      <t>ノコ</t>
    </rPh>
    <rPh sb="41" eb="43">
      <t>キョウユウ</t>
    </rPh>
    <phoneticPr fontId="2"/>
  </si>
  <si>
    <t>不十分だった。　誰かがやるだろうと言う意識が少なからずあった。</t>
    <rPh sb="0" eb="3">
      <t>フジュウブン</t>
    </rPh>
    <rPh sb="8" eb="9">
      <t>ダレ</t>
    </rPh>
    <rPh sb="17" eb="18">
      <t>イ</t>
    </rPh>
    <rPh sb="19" eb="21">
      <t>イシキ</t>
    </rPh>
    <rPh sb="22" eb="23">
      <t>スク</t>
    </rPh>
    <phoneticPr fontId="2"/>
  </si>
  <si>
    <t>新規利用の方も含めて、フェイスシートから情報収集、個人との関わりを聞取りシートに情報を残し、</t>
    <rPh sb="0" eb="4">
      <t>シンキリヨウ</t>
    </rPh>
    <rPh sb="5" eb="6">
      <t>カタ</t>
    </rPh>
    <rPh sb="7" eb="8">
      <t>フク</t>
    </rPh>
    <rPh sb="20" eb="24">
      <t>ジョウホウシュウシュウ</t>
    </rPh>
    <rPh sb="25" eb="27">
      <t>コジン</t>
    </rPh>
    <rPh sb="29" eb="30">
      <t>カカ</t>
    </rPh>
    <rPh sb="33" eb="35">
      <t>キキト</t>
    </rPh>
    <rPh sb="40" eb="42">
      <t>ジョウホウ</t>
    </rPh>
    <rPh sb="43" eb="44">
      <t>ノコ</t>
    </rPh>
    <phoneticPr fontId="2"/>
  </si>
  <si>
    <t>チームでの情報収集を行う。また、その後の振返りまで実践していく。</t>
    <rPh sb="5" eb="9">
      <t>ジョウホウシュウシュウ</t>
    </rPh>
    <rPh sb="10" eb="11">
      <t>オコナ</t>
    </rPh>
    <rPh sb="18" eb="19">
      <t>ゴ</t>
    </rPh>
    <rPh sb="20" eb="22">
      <t>フリカエ</t>
    </rPh>
    <rPh sb="25" eb="27">
      <t>ジッセン</t>
    </rPh>
    <phoneticPr fontId="2"/>
  </si>
  <si>
    <t>一部の利用者様の「～がしたい」は把握出来ていたが、全員の把握や共有ができなかった。</t>
    <rPh sb="0" eb="2">
      <t>イチブ</t>
    </rPh>
    <rPh sb="3" eb="7">
      <t>リヨウシャサマ</t>
    </rPh>
    <rPh sb="16" eb="18">
      <t>ハアク</t>
    </rPh>
    <rPh sb="18" eb="20">
      <t>デキ</t>
    </rPh>
    <rPh sb="25" eb="27">
      <t>ゼンイン</t>
    </rPh>
    <rPh sb="28" eb="30">
      <t>ハアク</t>
    </rPh>
    <rPh sb="31" eb="33">
      <t>キョウユウ</t>
    </rPh>
    <phoneticPr fontId="2"/>
  </si>
  <si>
    <t>「～したい」と言う利用者様のニーズをチームで把握し、PDCAサイクルの繰り返しながら支援に努める。</t>
    <rPh sb="7" eb="8">
      <t>イ</t>
    </rPh>
    <rPh sb="9" eb="13">
      <t>リヨウシャサマ</t>
    </rPh>
    <rPh sb="22" eb="24">
      <t>ハアク</t>
    </rPh>
    <rPh sb="35" eb="36">
      <t>ク</t>
    </rPh>
    <rPh sb="37" eb="38">
      <t>カエ</t>
    </rPh>
    <rPh sb="42" eb="44">
      <t>シエン</t>
    </rPh>
    <rPh sb="45" eb="46">
      <t>ツト</t>
    </rPh>
    <phoneticPr fontId="2"/>
  </si>
  <si>
    <t>様々な場面でコミュニケーションは図れているが、聞き取りシートへの記載や昼礼での共有等がその場</t>
    <rPh sb="0" eb="2">
      <t>サマザマ</t>
    </rPh>
    <rPh sb="3" eb="5">
      <t>バメン</t>
    </rPh>
    <rPh sb="16" eb="17">
      <t>ハカ</t>
    </rPh>
    <rPh sb="23" eb="24">
      <t>キ</t>
    </rPh>
    <rPh sb="25" eb="26">
      <t>ト</t>
    </rPh>
    <rPh sb="32" eb="34">
      <t>キサイ</t>
    </rPh>
    <rPh sb="35" eb="37">
      <t>ヒルレイ</t>
    </rPh>
    <rPh sb="39" eb="41">
      <t>キョウユウ</t>
    </rPh>
    <rPh sb="41" eb="42">
      <t>ナド</t>
    </rPh>
    <rPh sb="45" eb="46">
      <t>バ</t>
    </rPh>
    <phoneticPr fontId="2"/>
  </si>
  <si>
    <t>その場で終わってしまい上手くケアに活かせなかった。</t>
    <rPh sb="2" eb="3">
      <t>バ</t>
    </rPh>
    <rPh sb="4" eb="5">
      <t>オ</t>
    </rPh>
    <rPh sb="11" eb="13">
      <t>ウマ</t>
    </rPh>
    <rPh sb="17" eb="18">
      <t>イ</t>
    </rPh>
    <phoneticPr fontId="2"/>
  </si>
  <si>
    <t>引き続き、コミュニケーションの中から、24時間シートや聞き取りシートを活用して利用者様からの</t>
    <rPh sb="0" eb="1">
      <t>ヒ</t>
    </rPh>
    <rPh sb="2" eb="3">
      <t>ツヅ</t>
    </rPh>
    <rPh sb="15" eb="16">
      <t>ナカ</t>
    </rPh>
    <rPh sb="21" eb="23">
      <t>ジカン</t>
    </rPh>
    <rPh sb="27" eb="28">
      <t>キ</t>
    </rPh>
    <rPh sb="29" eb="30">
      <t>ト</t>
    </rPh>
    <rPh sb="35" eb="37">
      <t>カツヨウ</t>
    </rPh>
    <rPh sb="39" eb="43">
      <t>リヨウシャサマ</t>
    </rPh>
    <phoneticPr fontId="2"/>
  </si>
  <si>
    <t>情報収集に努める。</t>
    <rPh sb="0" eb="4">
      <t>ジョウホウシュウシュウ</t>
    </rPh>
    <rPh sb="5" eb="6">
      <t>ツト</t>
    </rPh>
    <phoneticPr fontId="2"/>
  </si>
  <si>
    <t>コロナの流行により、外部での関わりが設けられなったが、個々での買い物支援や通院支援など、日常生活</t>
    <rPh sb="4" eb="6">
      <t>リュウコウ</t>
    </rPh>
    <rPh sb="10" eb="12">
      <t>ガイブ</t>
    </rPh>
    <rPh sb="14" eb="15">
      <t>カカ</t>
    </rPh>
    <rPh sb="18" eb="19">
      <t>モウ</t>
    </rPh>
    <rPh sb="27" eb="29">
      <t>ココ</t>
    </rPh>
    <rPh sb="31" eb="32">
      <t>カ</t>
    </rPh>
    <rPh sb="33" eb="36">
      <t>モノシエン</t>
    </rPh>
    <rPh sb="37" eb="41">
      <t>ツウインシエン</t>
    </rPh>
    <rPh sb="44" eb="48">
      <t>ニチジョウセイカツ</t>
    </rPh>
    <phoneticPr fontId="2"/>
  </si>
  <si>
    <t>の中で必要な暮らしの支援は継続して行えていた。</t>
    <rPh sb="1" eb="2">
      <t>ナカ</t>
    </rPh>
    <rPh sb="3" eb="5">
      <t>ヒツヨウ</t>
    </rPh>
    <rPh sb="6" eb="7">
      <t>ク</t>
    </rPh>
    <rPh sb="10" eb="12">
      <t>シエン</t>
    </rPh>
    <rPh sb="13" eb="15">
      <t>ケイゾク</t>
    </rPh>
    <rPh sb="17" eb="18">
      <t>オコナ</t>
    </rPh>
    <phoneticPr fontId="2"/>
  </si>
  <si>
    <t>（コロナの流行が安定するまでは）今の支援を継続。世間の動きに合わせて徐々に外部との関わりの機会を</t>
    <rPh sb="5" eb="7">
      <t>リュウコウ</t>
    </rPh>
    <rPh sb="8" eb="10">
      <t>アンテイ</t>
    </rPh>
    <rPh sb="16" eb="17">
      <t>イマ</t>
    </rPh>
    <rPh sb="18" eb="20">
      <t>シエン</t>
    </rPh>
    <rPh sb="21" eb="23">
      <t>ケイゾク</t>
    </rPh>
    <rPh sb="24" eb="26">
      <t>セケン</t>
    </rPh>
    <rPh sb="27" eb="28">
      <t>ウゴ</t>
    </rPh>
    <rPh sb="30" eb="31">
      <t>ア</t>
    </rPh>
    <rPh sb="34" eb="36">
      <t>ジョジョ</t>
    </rPh>
    <rPh sb="37" eb="39">
      <t>ガイブ</t>
    </rPh>
    <rPh sb="41" eb="42">
      <t>カカ</t>
    </rPh>
    <rPh sb="45" eb="47">
      <t>キカイ</t>
    </rPh>
    <phoneticPr fontId="2"/>
  </si>
  <si>
    <t>増やしていく。</t>
    <rPh sb="0" eb="1">
      <t>フ</t>
    </rPh>
    <phoneticPr fontId="2"/>
  </si>
  <si>
    <t>チーム内で毎日の昼礼、毎月のユニット会議等でも相談し合えている。体調の変化やADLの変化が生じた際に</t>
    <rPh sb="3" eb="4">
      <t>ナイ</t>
    </rPh>
    <rPh sb="5" eb="7">
      <t>マイニチ</t>
    </rPh>
    <rPh sb="8" eb="10">
      <t>ヒルレイ</t>
    </rPh>
    <rPh sb="11" eb="13">
      <t>マイツキ</t>
    </rPh>
    <rPh sb="18" eb="20">
      <t>カイギ</t>
    </rPh>
    <rPh sb="20" eb="21">
      <t>トウ</t>
    </rPh>
    <rPh sb="23" eb="25">
      <t>ソウダン</t>
    </rPh>
    <rPh sb="26" eb="27">
      <t>ア</t>
    </rPh>
    <rPh sb="32" eb="34">
      <t>タイチョウ</t>
    </rPh>
    <rPh sb="35" eb="37">
      <t>ヘンカ</t>
    </rPh>
    <rPh sb="42" eb="44">
      <t>ヘンカ</t>
    </rPh>
    <rPh sb="45" eb="46">
      <t>ショウ</t>
    </rPh>
    <rPh sb="48" eb="49">
      <t>サイ</t>
    </rPh>
    <phoneticPr fontId="2"/>
  </si>
  <si>
    <t>チームとしての決断が後手に回ってしまう事が多くあった。</t>
    <rPh sb="7" eb="9">
      <t>ケツダン</t>
    </rPh>
    <rPh sb="10" eb="12">
      <t>ゴテ</t>
    </rPh>
    <rPh sb="13" eb="14">
      <t>マワ</t>
    </rPh>
    <rPh sb="19" eb="20">
      <t>コト</t>
    </rPh>
    <rPh sb="21" eb="22">
      <t>オオ</t>
    </rPh>
    <phoneticPr fontId="2"/>
  </si>
  <si>
    <t>する為にはどの様にすればいいか？を検討を続けていく。</t>
    <rPh sb="2" eb="3">
      <t>タメ</t>
    </rPh>
    <rPh sb="7" eb="8">
      <t>ヨウ</t>
    </rPh>
    <rPh sb="17" eb="19">
      <t>ケントウ</t>
    </rPh>
    <rPh sb="20" eb="21">
      <t>ツヅ</t>
    </rPh>
    <phoneticPr fontId="2"/>
  </si>
  <si>
    <t>利用者様の生活に合わせて、チーム内でも日々のケアや利用方法に柔軟な対応が出来る様に、柔軟な対応を</t>
    <rPh sb="0" eb="4">
      <t>リヨウシャサマ</t>
    </rPh>
    <rPh sb="5" eb="7">
      <t>セイカツ</t>
    </rPh>
    <rPh sb="8" eb="9">
      <t>ア</t>
    </rPh>
    <rPh sb="16" eb="17">
      <t>ナイ</t>
    </rPh>
    <rPh sb="19" eb="21">
      <t>ヒビ</t>
    </rPh>
    <rPh sb="25" eb="29">
      <t>リヨウホウホウ</t>
    </rPh>
    <rPh sb="30" eb="32">
      <t>ジュウナン</t>
    </rPh>
    <rPh sb="33" eb="35">
      <t>タイオウ</t>
    </rPh>
    <rPh sb="36" eb="38">
      <t>デキ</t>
    </rPh>
    <rPh sb="39" eb="40">
      <t>ヨウ</t>
    </rPh>
    <rPh sb="42" eb="44">
      <t>ジュウナン</t>
    </rPh>
    <rPh sb="45" eb="47">
      <t>タイオウ</t>
    </rPh>
    <phoneticPr fontId="2"/>
  </si>
  <si>
    <t>外部からの情報収集が出来ていないが、広報誌やTwitterなどの発信は続けられている。</t>
    <rPh sb="0" eb="2">
      <t>ガイブ</t>
    </rPh>
    <rPh sb="5" eb="9">
      <t>ジョウホウシュウシュウ</t>
    </rPh>
    <rPh sb="10" eb="12">
      <t>デキ</t>
    </rPh>
    <rPh sb="18" eb="21">
      <t>コウホウシ</t>
    </rPh>
    <rPh sb="32" eb="34">
      <t>ハッシン</t>
    </rPh>
    <rPh sb="35" eb="36">
      <t>ツヅ</t>
    </rPh>
    <phoneticPr fontId="2"/>
  </si>
  <si>
    <t>なかなか介護職員の同行が出来ておらず、外部での相談会等の共有が不十分だった。</t>
    <rPh sb="4" eb="8">
      <t>カイゴショクイン</t>
    </rPh>
    <rPh sb="9" eb="11">
      <t>ドウコウ</t>
    </rPh>
    <rPh sb="12" eb="14">
      <t>デキ</t>
    </rPh>
    <rPh sb="19" eb="21">
      <t>ガイブ</t>
    </rPh>
    <rPh sb="23" eb="26">
      <t>ソウダンカイ</t>
    </rPh>
    <rPh sb="26" eb="27">
      <t>ナド</t>
    </rPh>
    <rPh sb="28" eb="30">
      <t>キョウユウ</t>
    </rPh>
    <rPh sb="31" eb="34">
      <t>フジュウブン</t>
    </rPh>
    <phoneticPr fontId="2"/>
  </si>
  <si>
    <t>初田郷での取組みを発信しながら、地域や外部の情報収集に努め、関わりを継続出来よう努める。</t>
    <rPh sb="0" eb="3">
      <t>ハツダゴウ</t>
    </rPh>
    <rPh sb="5" eb="7">
      <t>トリク</t>
    </rPh>
    <rPh sb="9" eb="11">
      <t>ハッシン</t>
    </rPh>
    <rPh sb="16" eb="18">
      <t>チイキ</t>
    </rPh>
    <rPh sb="19" eb="21">
      <t>ガイブ</t>
    </rPh>
    <rPh sb="22" eb="26">
      <t>ジョウホウシュウシュウ</t>
    </rPh>
    <rPh sb="27" eb="28">
      <t>ツト</t>
    </rPh>
    <rPh sb="30" eb="31">
      <t>カカ</t>
    </rPh>
    <rPh sb="34" eb="38">
      <t>ケイゾクデキ</t>
    </rPh>
    <rPh sb="40" eb="41">
      <t>ツト</t>
    </rPh>
    <phoneticPr fontId="2"/>
  </si>
  <si>
    <t>新規相談や包括支援センター等、外部機関とのかかわりがある機会に介護職員も同席して共有に努める。</t>
    <rPh sb="0" eb="4">
      <t>シンキソウダン</t>
    </rPh>
    <rPh sb="5" eb="9">
      <t>ホウカツシエン</t>
    </rPh>
    <rPh sb="13" eb="14">
      <t>ナド</t>
    </rPh>
    <rPh sb="15" eb="19">
      <t>ガイブキカン</t>
    </rPh>
    <rPh sb="28" eb="30">
      <t>キカイ</t>
    </rPh>
    <rPh sb="31" eb="35">
      <t>カイゴショクイン</t>
    </rPh>
    <rPh sb="36" eb="38">
      <t>ドウセキ</t>
    </rPh>
    <rPh sb="40" eb="42">
      <t>キョウユウ</t>
    </rPh>
    <rPh sb="43" eb="44">
      <t>ツト</t>
    </rPh>
    <phoneticPr fontId="2"/>
  </si>
  <si>
    <t>利用者様やご家族様からの言葉は毎日の昼礼や毎月のユニット会議等で共有・検討が出来ていた。</t>
    <rPh sb="0" eb="4">
      <t>リヨウシャサマ</t>
    </rPh>
    <rPh sb="6" eb="9">
      <t>カゾクサマ</t>
    </rPh>
    <rPh sb="12" eb="14">
      <t>コトバ</t>
    </rPh>
    <rPh sb="15" eb="17">
      <t>マイニチ</t>
    </rPh>
    <rPh sb="18" eb="20">
      <t>ヒルレイ</t>
    </rPh>
    <rPh sb="21" eb="23">
      <t>マイツキ</t>
    </rPh>
    <rPh sb="28" eb="30">
      <t>カイギ</t>
    </rPh>
    <rPh sb="30" eb="31">
      <t>ナド</t>
    </rPh>
    <rPh sb="32" eb="34">
      <t>キョウユウ</t>
    </rPh>
    <rPh sb="35" eb="37">
      <t>ケントウ</t>
    </rPh>
    <rPh sb="38" eb="40">
      <t>デキ</t>
    </rPh>
    <phoneticPr fontId="2"/>
  </si>
  <si>
    <t>外部に出向き機会がコロナ流行により無く、声を聴く機会が設けられなかった。</t>
    <rPh sb="0" eb="2">
      <t>ガイブ</t>
    </rPh>
    <rPh sb="3" eb="5">
      <t>デム</t>
    </rPh>
    <rPh sb="6" eb="8">
      <t>キカイ</t>
    </rPh>
    <rPh sb="12" eb="14">
      <t>リュウコウ</t>
    </rPh>
    <rPh sb="17" eb="18">
      <t>ナ</t>
    </rPh>
    <rPh sb="20" eb="21">
      <t>コエ</t>
    </rPh>
    <rPh sb="22" eb="23">
      <t>キ</t>
    </rPh>
    <rPh sb="24" eb="26">
      <t>キカイ</t>
    </rPh>
    <rPh sb="27" eb="28">
      <t>モウ</t>
    </rPh>
    <phoneticPr fontId="2"/>
  </si>
  <si>
    <t>利用者様、ご家族様、地域の方々の声に耳を傾け、職員間で共有・検討を継続していく。</t>
    <rPh sb="0" eb="4">
      <t>リヨウシャサマ</t>
    </rPh>
    <rPh sb="6" eb="9">
      <t>カゾクサマ</t>
    </rPh>
    <rPh sb="10" eb="12">
      <t>チイキ</t>
    </rPh>
    <rPh sb="13" eb="15">
      <t>カタガタ</t>
    </rPh>
    <rPh sb="16" eb="17">
      <t>コエ</t>
    </rPh>
    <rPh sb="18" eb="19">
      <t>ミミ</t>
    </rPh>
    <rPh sb="20" eb="21">
      <t>カタム</t>
    </rPh>
    <rPh sb="23" eb="26">
      <t>ショクインカン</t>
    </rPh>
    <rPh sb="27" eb="29">
      <t>キョウユウ</t>
    </rPh>
    <rPh sb="30" eb="32">
      <t>ケントウ</t>
    </rPh>
    <rPh sb="33" eb="35">
      <t>ケイゾク</t>
    </rPh>
    <phoneticPr fontId="2"/>
  </si>
  <si>
    <t>（コロナ流行状況にもよりますが）外部との関わり持てる様に努める。</t>
    <rPh sb="4" eb="6">
      <t>リュウコウ</t>
    </rPh>
    <rPh sb="6" eb="8">
      <t>ジョウキョウ</t>
    </rPh>
    <rPh sb="16" eb="18">
      <t>ガイブ</t>
    </rPh>
    <rPh sb="20" eb="21">
      <t>カカ</t>
    </rPh>
    <rPh sb="23" eb="24">
      <t>モ</t>
    </rPh>
    <rPh sb="26" eb="27">
      <t>ヨウ</t>
    </rPh>
    <rPh sb="28" eb="29">
      <t>ツト</t>
    </rPh>
    <phoneticPr fontId="2"/>
  </si>
  <si>
    <t>各々、スキルアップに取組み、ユニット会議や勉強会を毎月開催することが出来ていた。</t>
    <rPh sb="0" eb="2">
      <t>オノオノ</t>
    </rPh>
    <rPh sb="10" eb="12">
      <t>トリク</t>
    </rPh>
    <rPh sb="18" eb="20">
      <t>カイギ</t>
    </rPh>
    <rPh sb="21" eb="24">
      <t>ベンキョウカイ</t>
    </rPh>
    <rPh sb="25" eb="27">
      <t>マイツキ</t>
    </rPh>
    <rPh sb="27" eb="29">
      <t>カイサイ</t>
    </rPh>
    <rPh sb="34" eb="36">
      <t>デキ</t>
    </rPh>
    <phoneticPr fontId="2"/>
  </si>
  <si>
    <t>個々でのスキルアップに努め、チーム向上の為、研修等の報告を行い共有していく。</t>
    <rPh sb="0" eb="2">
      <t>ココ</t>
    </rPh>
    <rPh sb="11" eb="12">
      <t>ツト</t>
    </rPh>
    <rPh sb="17" eb="19">
      <t>コウジョウ</t>
    </rPh>
    <rPh sb="20" eb="21">
      <t>タメ</t>
    </rPh>
    <rPh sb="22" eb="24">
      <t>ケンシュウ</t>
    </rPh>
    <rPh sb="24" eb="25">
      <t>トウ</t>
    </rPh>
    <rPh sb="26" eb="28">
      <t>ホウコク</t>
    </rPh>
    <rPh sb="29" eb="30">
      <t>オコナ</t>
    </rPh>
    <rPh sb="31" eb="33">
      <t>キョウユウ</t>
    </rPh>
    <phoneticPr fontId="2"/>
  </si>
  <si>
    <t>今後も個々のスキルアップ（資格取得や外部研修参加等）を行い、チームへ発信して支援の向上に努めて</t>
    <rPh sb="0" eb="2">
      <t>コンゴ</t>
    </rPh>
    <rPh sb="3" eb="5">
      <t>ココ</t>
    </rPh>
    <rPh sb="13" eb="17">
      <t>シカクシュトク</t>
    </rPh>
    <rPh sb="18" eb="20">
      <t>ガイブ</t>
    </rPh>
    <rPh sb="20" eb="22">
      <t>ケンシュウ</t>
    </rPh>
    <rPh sb="22" eb="24">
      <t>サンカ</t>
    </rPh>
    <rPh sb="24" eb="25">
      <t>トウ</t>
    </rPh>
    <rPh sb="27" eb="28">
      <t>オコナ</t>
    </rPh>
    <rPh sb="34" eb="36">
      <t>ハッシン</t>
    </rPh>
    <rPh sb="38" eb="40">
      <t>シエン</t>
    </rPh>
    <rPh sb="41" eb="43">
      <t>コウジョウ</t>
    </rPh>
    <rPh sb="44" eb="45">
      <t>ツト</t>
    </rPh>
    <phoneticPr fontId="2"/>
  </si>
  <si>
    <t>行く。</t>
    <rPh sb="0" eb="1">
      <t>イ</t>
    </rPh>
    <phoneticPr fontId="2"/>
  </si>
  <si>
    <t>利用者様一人ひとりの対応はプライバシーなどへの配慮が出来ている。</t>
    <rPh sb="0" eb="4">
      <t>リヨウシャサマ</t>
    </rPh>
    <rPh sb="4" eb="6">
      <t>ヒトリ</t>
    </rPh>
    <rPh sb="10" eb="12">
      <t>タイオウ</t>
    </rPh>
    <rPh sb="23" eb="25">
      <t>ハイリョ</t>
    </rPh>
    <rPh sb="26" eb="28">
      <t>デキ</t>
    </rPh>
    <phoneticPr fontId="2"/>
  </si>
  <si>
    <t>職員目線での声の大きさになってしまったり、伝え方になってしまうことがあり、より配慮が必要であると</t>
    <rPh sb="0" eb="4">
      <t>ショクインメセン</t>
    </rPh>
    <rPh sb="6" eb="7">
      <t>コエ</t>
    </rPh>
    <rPh sb="8" eb="9">
      <t>オオ</t>
    </rPh>
    <rPh sb="21" eb="22">
      <t>ツタ</t>
    </rPh>
    <rPh sb="23" eb="24">
      <t>カタ</t>
    </rPh>
    <rPh sb="39" eb="41">
      <t>ハイリョ</t>
    </rPh>
    <rPh sb="42" eb="44">
      <t>ヒツヨウ</t>
    </rPh>
    <phoneticPr fontId="2"/>
  </si>
  <si>
    <t>感じている。</t>
    <rPh sb="0" eb="1">
      <t>カン</t>
    </rPh>
    <phoneticPr fontId="2"/>
  </si>
  <si>
    <t>利用者様の状況、状態を把握しながら、スピーチロックにならない様に職員同士で注意がしあえる様に</t>
    <rPh sb="0" eb="4">
      <t>リヨウシャサマ</t>
    </rPh>
    <rPh sb="5" eb="7">
      <t>ジョウキョウ</t>
    </rPh>
    <rPh sb="8" eb="10">
      <t>ジョウタイ</t>
    </rPh>
    <rPh sb="11" eb="13">
      <t>ハアク</t>
    </rPh>
    <rPh sb="30" eb="31">
      <t>ヨウ</t>
    </rPh>
    <rPh sb="32" eb="36">
      <t>ショクインドウシ</t>
    </rPh>
    <rPh sb="37" eb="39">
      <t>チュウイ</t>
    </rPh>
    <rPh sb="44" eb="45">
      <t>ヨウ</t>
    </rPh>
    <phoneticPr fontId="2"/>
  </si>
  <si>
    <t>努めて行く。</t>
    <rPh sb="0" eb="1">
      <t>ツト</t>
    </rPh>
    <rPh sb="3" eb="4">
      <t>イ</t>
    </rPh>
    <phoneticPr fontId="2"/>
  </si>
  <si>
    <t>15名</t>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</si>
</sst>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b/>
      <sz val="11"/>
      <color theme="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39997558519241921"/>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0" xfId="0" applyFont="1" applyAlignment="1">
      <alignment horizontal="center" vertical="center"/>
    </xf>
    <xf numFmtId="0" fontId="0" fillId="0" borderId="0" xfId="0" applyAlignment="1">
      <alignment vertical="center" textRotation="255"/>
    </xf>
    <xf numFmtId="0" fontId="3" fillId="2" borderId="1" xfId="0" applyFont="1" applyFill="1" applyBorder="1" applyAlignment="1">
      <alignment vertical="center" textRotation="255"/>
    </xf>
    <xf numFmtId="0" fontId="3" fillId="2" borderId="2" xfId="0" applyFont="1" applyFill="1" applyBorder="1" applyAlignment="1">
      <alignment vertical="center" textRotation="255"/>
    </xf>
    <xf numFmtId="0" fontId="3" fillId="2" borderId="16" xfId="0" applyFont="1" applyFill="1" applyBorder="1" applyAlignment="1">
      <alignment vertical="center" textRotation="255"/>
    </xf>
    <xf numFmtId="0" fontId="3" fillId="2" borderId="24" xfId="0" applyFont="1" applyFill="1" applyBorder="1" applyAlignment="1">
      <alignment vertical="center" textRotation="255"/>
    </xf>
    <xf numFmtId="0" fontId="3" fillId="0" borderId="34" xfId="0" applyFont="1" applyBorder="1">
      <alignment vertical="center"/>
    </xf>
    <xf numFmtId="0" fontId="4" fillId="0" borderId="34" xfId="0" applyFont="1" applyBorder="1" applyAlignment="1"/>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6" fillId="0" borderId="0" xfId="0" applyFont="1" applyAlignment="1">
      <alignment horizontal="center" vertical="center" shrinkToFit="1"/>
    </xf>
    <xf numFmtId="0" fontId="7" fillId="0" borderId="0" xfId="0" applyFont="1" applyAlignment="1">
      <alignment horizontal="center" vertical="center"/>
    </xf>
    <xf numFmtId="0" fontId="3" fillId="0" borderId="0" xfId="0" applyFont="1" applyAlignment="1">
      <alignment horizontal="left" vertical="center" wrapText="1"/>
    </xf>
    <xf numFmtId="0" fontId="3" fillId="0" borderId="47" xfId="0" applyFont="1" applyBorder="1">
      <alignment vertical="center"/>
    </xf>
    <xf numFmtId="0" fontId="3" fillId="0" borderId="1" xfId="0" applyFont="1" applyBorder="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6" fillId="2" borderId="1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2"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4" fillId="0" borderId="29" xfId="0" applyFont="1" applyBorder="1" applyAlignment="1">
      <alignment horizontal="center"/>
    </xf>
    <xf numFmtId="0" fontId="4" fillId="0" borderId="28" xfId="0" applyFont="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0" borderId="27" xfId="0" applyFont="1" applyBorder="1" applyAlignment="1">
      <alignment horizontal="center"/>
    </xf>
    <xf numFmtId="0" fontId="1" fillId="0" borderId="30" xfId="0" applyFont="1" applyBorder="1" applyAlignment="1">
      <alignment horizontal="center" vertical="center"/>
    </xf>
    <xf numFmtId="0" fontId="4" fillId="0" borderId="13" xfId="0" applyFont="1" applyBorder="1" applyAlignment="1">
      <alignment horizont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0" xfId="0" applyFont="1">
      <alignment vertical="center"/>
    </xf>
    <xf numFmtId="0" fontId="5" fillId="0" borderId="8"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7" xfId="0" applyFont="1" applyBorder="1" applyAlignment="1">
      <alignment horizontal="center" vertical="center"/>
    </xf>
    <xf numFmtId="0" fontId="3" fillId="0" borderId="1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4" fillId="4" borderId="29" xfId="0" applyFont="1" applyFill="1" applyBorder="1" applyAlignment="1">
      <alignment horizontal="center"/>
    </xf>
    <xf numFmtId="0" fontId="4" fillId="4" borderId="28" xfId="0" applyFont="1" applyFill="1" applyBorder="1" applyAlignment="1">
      <alignment horizontal="center"/>
    </xf>
    <xf numFmtId="0" fontId="5" fillId="0" borderId="10" xfId="0" applyFont="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0" xfId="0" applyFont="1" applyFill="1" applyAlignment="1">
      <alignment horizontal="center" vertical="center"/>
    </xf>
    <xf numFmtId="0" fontId="4" fillId="5" borderId="29" xfId="0" applyFont="1" applyFill="1" applyBorder="1" applyAlignment="1">
      <alignment horizontal="center"/>
    </xf>
    <xf numFmtId="0" fontId="4" fillId="5" borderId="28" xfId="0" applyFont="1" applyFill="1" applyBorder="1" applyAlignment="1">
      <alignment horizontal="center"/>
    </xf>
    <xf numFmtId="0" fontId="1" fillId="4" borderId="7" xfId="0" applyFont="1" applyFill="1" applyBorder="1" applyAlignment="1">
      <alignment horizontal="center" vertical="center"/>
    </xf>
    <xf numFmtId="0" fontId="1" fillId="4" borderId="0" xfId="0" applyFont="1" applyFill="1" applyAlignment="1">
      <alignment horizontal="center" vertical="center"/>
    </xf>
  </cellXfs>
  <cellStyles count="1">
    <cellStyle name="標準" xfId="0" builtinId="0"/>
  </cellStyles>
  <dxfs count="4">
    <dxf>
      <font>
        <color rgb="FF00B050"/>
      </font>
    </dxf>
    <dxf>
      <font>
        <color rgb="FFFFC00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3"/>
  <sheetViews>
    <sheetView workbookViewId="0">
      <selection activeCell="AQ3" sqref="AQ3:AR4"/>
    </sheetView>
  </sheetViews>
  <sheetFormatPr defaultRowHeight="15.75" customHeight="1" x14ac:dyDescent="0.15"/>
  <cols>
    <col min="1" max="2" width="2.5" style="11" customWidth="1"/>
    <col min="3" max="3" width="2.5" customWidth="1"/>
    <col min="4" max="4" width="2.25" customWidth="1"/>
    <col min="5" max="14" width="4.375" customWidth="1"/>
    <col min="15" max="47" width="2.5" customWidth="1"/>
    <col min="48" max="51" width="4.125" customWidth="1"/>
  </cols>
  <sheetData>
    <row r="1" spans="1:51" s="1" customFormat="1" ht="15.75" customHeight="1" x14ac:dyDescent="0.15">
      <c r="A1" s="12"/>
      <c r="B1" s="13"/>
      <c r="C1" s="34" t="s">
        <v>11</v>
      </c>
      <c r="D1" s="35"/>
      <c r="E1" s="35"/>
      <c r="F1" s="35"/>
      <c r="G1" s="35"/>
      <c r="H1" s="35"/>
      <c r="I1" s="35"/>
      <c r="J1" s="35"/>
      <c r="K1" s="35"/>
      <c r="L1" s="35"/>
      <c r="M1" s="35"/>
      <c r="N1" s="36"/>
      <c r="O1" s="40">
        <v>1</v>
      </c>
      <c r="P1" s="41"/>
      <c r="Q1" s="40">
        <v>2</v>
      </c>
      <c r="R1" s="41"/>
      <c r="S1" s="40">
        <v>3</v>
      </c>
      <c r="T1" s="41"/>
      <c r="U1" s="40">
        <v>4</v>
      </c>
      <c r="V1" s="41"/>
      <c r="W1" s="40">
        <v>5</v>
      </c>
      <c r="X1" s="41"/>
      <c r="Y1" s="40">
        <v>6</v>
      </c>
      <c r="Z1" s="41"/>
      <c r="AA1" s="40">
        <v>7</v>
      </c>
      <c r="AB1" s="41"/>
      <c r="AC1" s="40">
        <v>8</v>
      </c>
      <c r="AD1" s="41"/>
      <c r="AE1" s="40">
        <v>9</v>
      </c>
      <c r="AF1" s="41"/>
      <c r="AG1" s="40">
        <v>10</v>
      </c>
      <c r="AH1" s="41"/>
      <c r="AI1" s="40">
        <v>11</v>
      </c>
      <c r="AJ1" s="41"/>
      <c r="AK1" s="40">
        <v>12</v>
      </c>
      <c r="AL1" s="41"/>
      <c r="AM1" s="40">
        <v>13</v>
      </c>
      <c r="AN1" s="41"/>
      <c r="AO1" s="40">
        <v>14</v>
      </c>
      <c r="AP1" s="41"/>
      <c r="AQ1" s="40">
        <v>15</v>
      </c>
      <c r="AR1" s="41"/>
      <c r="AS1" s="40"/>
      <c r="AT1" s="49"/>
      <c r="AU1" s="25"/>
      <c r="AV1" s="85">
        <v>1</v>
      </c>
      <c r="AW1" s="85">
        <v>2</v>
      </c>
      <c r="AX1" s="85">
        <v>3</v>
      </c>
      <c r="AY1" s="87">
        <v>4</v>
      </c>
    </row>
    <row r="2" spans="1:51" s="1" customFormat="1" ht="15.75" customHeight="1" thickBot="1" x14ac:dyDescent="0.2">
      <c r="A2" s="14"/>
      <c r="B2" s="15"/>
      <c r="C2" s="37"/>
      <c r="D2" s="38"/>
      <c r="E2" s="38"/>
      <c r="F2" s="38"/>
      <c r="G2" s="38"/>
      <c r="H2" s="38"/>
      <c r="I2" s="38"/>
      <c r="J2" s="38"/>
      <c r="K2" s="38"/>
      <c r="L2" s="38"/>
      <c r="M2" s="38"/>
      <c r="N2" s="39"/>
      <c r="O2" s="42"/>
      <c r="P2" s="43"/>
      <c r="Q2" s="42"/>
      <c r="R2" s="43"/>
      <c r="S2" s="42"/>
      <c r="T2" s="43"/>
      <c r="U2" s="42"/>
      <c r="V2" s="43"/>
      <c r="W2" s="42"/>
      <c r="X2" s="43"/>
      <c r="Y2" s="42"/>
      <c r="Z2" s="43"/>
      <c r="AA2" s="42"/>
      <c r="AB2" s="43"/>
      <c r="AC2" s="42"/>
      <c r="AD2" s="43"/>
      <c r="AE2" s="42"/>
      <c r="AF2" s="43"/>
      <c r="AG2" s="42"/>
      <c r="AH2" s="43"/>
      <c r="AI2" s="42"/>
      <c r="AJ2" s="43"/>
      <c r="AK2" s="42"/>
      <c r="AL2" s="43"/>
      <c r="AM2" s="42"/>
      <c r="AN2" s="43"/>
      <c r="AO2" s="42"/>
      <c r="AP2" s="43"/>
      <c r="AQ2" s="42"/>
      <c r="AR2" s="43"/>
      <c r="AS2" s="42"/>
      <c r="AT2" s="50"/>
      <c r="AU2" s="25"/>
      <c r="AV2" s="86"/>
      <c r="AW2" s="86"/>
      <c r="AX2" s="86"/>
      <c r="AY2" s="88"/>
    </row>
    <row r="3" spans="1:51" s="1" customFormat="1" ht="15.75" customHeight="1" thickTop="1" x14ac:dyDescent="0.15">
      <c r="A3" s="55" t="s">
        <v>91</v>
      </c>
      <c r="B3" s="56"/>
      <c r="C3" s="63">
        <v>0</v>
      </c>
      <c r="D3" s="64"/>
      <c r="E3" s="67" t="s">
        <v>9</v>
      </c>
      <c r="F3" s="68"/>
      <c r="G3" s="68"/>
      <c r="H3" s="68"/>
      <c r="I3" s="68"/>
      <c r="J3" s="68"/>
      <c r="K3" s="68"/>
      <c r="L3" s="68"/>
      <c r="M3" s="68"/>
      <c r="N3" s="69"/>
      <c r="O3" s="51">
        <v>2</v>
      </c>
      <c r="P3" s="52"/>
      <c r="Q3" s="51">
        <v>2</v>
      </c>
      <c r="R3" s="52"/>
      <c r="S3" s="51">
        <v>3</v>
      </c>
      <c r="T3" s="52"/>
      <c r="U3" s="51">
        <v>2</v>
      </c>
      <c r="V3" s="52"/>
      <c r="W3" s="51">
        <v>1</v>
      </c>
      <c r="X3" s="52"/>
      <c r="Y3" s="51">
        <v>2</v>
      </c>
      <c r="Z3" s="52"/>
      <c r="AA3" s="51">
        <v>2</v>
      </c>
      <c r="AB3" s="52"/>
      <c r="AC3" s="51">
        <v>3</v>
      </c>
      <c r="AD3" s="52"/>
      <c r="AE3" s="51">
        <v>2</v>
      </c>
      <c r="AF3" s="52"/>
      <c r="AG3" s="51">
        <v>2</v>
      </c>
      <c r="AH3" s="52"/>
      <c r="AI3" s="51">
        <v>1</v>
      </c>
      <c r="AJ3" s="52"/>
      <c r="AK3" s="51">
        <v>2</v>
      </c>
      <c r="AL3" s="52"/>
      <c r="AM3" s="51">
        <v>1</v>
      </c>
      <c r="AN3" s="52"/>
      <c r="AO3" s="51">
        <v>2</v>
      </c>
      <c r="AP3" s="52"/>
      <c r="AQ3" s="51">
        <v>2</v>
      </c>
      <c r="AR3" s="52"/>
      <c r="AS3" s="51"/>
      <c r="AT3" s="52"/>
      <c r="AU3" s="26"/>
      <c r="AV3" s="63">
        <f>COUNTIF(O3:AT4,"1")</f>
        <v>3</v>
      </c>
      <c r="AW3" s="63">
        <f>COUNTIF(O3:AT4,"2")</f>
        <v>10</v>
      </c>
      <c r="AX3" s="63">
        <f>COUNTIF(O3:AT4,"3")</f>
        <v>2</v>
      </c>
      <c r="AY3" s="89">
        <f>COUNTIF(O3:AT4,"4")</f>
        <v>0</v>
      </c>
    </row>
    <row r="4" spans="1:51" s="1" customFormat="1" ht="15.75" customHeight="1" x14ac:dyDescent="0.15">
      <c r="A4" s="55"/>
      <c r="B4" s="56"/>
      <c r="C4" s="65"/>
      <c r="D4" s="66"/>
      <c r="E4" s="70"/>
      <c r="F4" s="71"/>
      <c r="G4" s="71"/>
      <c r="H4" s="71"/>
      <c r="I4" s="71"/>
      <c r="J4" s="71"/>
      <c r="K4" s="71"/>
      <c r="L4" s="71"/>
      <c r="M4" s="71"/>
      <c r="N4" s="72"/>
      <c r="O4" s="32"/>
      <c r="P4" s="33"/>
      <c r="Q4" s="32"/>
      <c r="R4" s="33"/>
      <c r="S4" s="32"/>
      <c r="T4" s="33"/>
      <c r="U4" s="32"/>
      <c r="V4" s="33"/>
      <c r="W4" s="32"/>
      <c r="X4" s="33"/>
      <c r="Y4" s="32"/>
      <c r="Z4" s="33"/>
      <c r="AA4" s="32"/>
      <c r="AB4" s="33"/>
      <c r="AC4" s="32"/>
      <c r="AD4" s="33"/>
      <c r="AE4" s="32"/>
      <c r="AF4" s="33"/>
      <c r="AG4" s="32"/>
      <c r="AH4" s="33"/>
      <c r="AI4" s="32"/>
      <c r="AJ4" s="33"/>
      <c r="AK4" s="32"/>
      <c r="AL4" s="33"/>
      <c r="AM4" s="32"/>
      <c r="AN4" s="33"/>
      <c r="AO4" s="32"/>
      <c r="AP4" s="33"/>
      <c r="AQ4" s="32"/>
      <c r="AR4" s="33"/>
      <c r="AS4" s="32"/>
      <c r="AT4" s="33"/>
      <c r="AU4" s="26"/>
      <c r="AV4" s="63"/>
      <c r="AW4" s="63"/>
      <c r="AX4" s="63"/>
      <c r="AY4" s="89"/>
    </row>
    <row r="5" spans="1:51" s="1" customFormat="1" ht="15.75" customHeight="1" x14ac:dyDescent="0.15">
      <c r="A5" s="55"/>
      <c r="B5" s="56"/>
      <c r="C5" s="44" t="s">
        <v>19</v>
      </c>
      <c r="D5" s="45"/>
      <c r="E5" s="46" t="s">
        <v>20</v>
      </c>
      <c r="F5" s="47"/>
      <c r="G5" s="47"/>
      <c r="H5" s="47"/>
      <c r="I5" s="47"/>
      <c r="J5" s="47"/>
      <c r="K5" s="47"/>
      <c r="L5" s="47"/>
      <c r="M5" s="47"/>
      <c r="N5" s="48"/>
      <c r="O5" s="30">
        <v>2</v>
      </c>
      <c r="P5" s="31"/>
      <c r="Q5" s="30">
        <v>2</v>
      </c>
      <c r="R5" s="31"/>
      <c r="S5" s="30">
        <v>2</v>
      </c>
      <c r="T5" s="31"/>
      <c r="U5" s="30">
        <v>3</v>
      </c>
      <c r="V5" s="31"/>
      <c r="W5" s="30">
        <v>2</v>
      </c>
      <c r="X5" s="31"/>
      <c r="Y5" s="30">
        <v>2</v>
      </c>
      <c r="Z5" s="31"/>
      <c r="AA5" s="30">
        <v>2</v>
      </c>
      <c r="AB5" s="31"/>
      <c r="AC5" s="30">
        <v>3</v>
      </c>
      <c r="AD5" s="31"/>
      <c r="AE5" s="30">
        <v>2</v>
      </c>
      <c r="AF5" s="31"/>
      <c r="AG5" s="30">
        <v>2</v>
      </c>
      <c r="AH5" s="31"/>
      <c r="AI5" s="30">
        <v>1</v>
      </c>
      <c r="AJ5" s="31"/>
      <c r="AK5" s="30">
        <v>3</v>
      </c>
      <c r="AL5" s="31"/>
      <c r="AM5" s="30">
        <v>1</v>
      </c>
      <c r="AN5" s="31"/>
      <c r="AO5" s="30">
        <v>2</v>
      </c>
      <c r="AP5" s="31"/>
      <c r="AQ5" s="30">
        <v>2</v>
      </c>
      <c r="AR5" s="31"/>
      <c r="AS5" s="30"/>
      <c r="AT5" s="31"/>
      <c r="AU5" s="26"/>
      <c r="AV5" s="90">
        <f t="shared" ref="AV5" si="0">COUNTIF(O5:AT6,"1")</f>
        <v>2</v>
      </c>
      <c r="AW5" s="90">
        <f t="shared" ref="AW5" si="1">COUNTIF(O5:AT6,"2")</f>
        <v>10</v>
      </c>
      <c r="AX5" s="90">
        <f t="shared" ref="AX5" si="2">COUNTIF(O5:AT6,"3")</f>
        <v>3</v>
      </c>
      <c r="AY5" s="91">
        <f t="shared" ref="AY5" si="3">COUNTIF(O5:AT6,"4")</f>
        <v>0</v>
      </c>
    </row>
    <row r="6" spans="1:51" s="1" customFormat="1" ht="15.75" customHeight="1" x14ac:dyDescent="0.15">
      <c r="A6" s="55"/>
      <c r="B6" s="56"/>
      <c r="C6" s="44"/>
      <c r="D6" s="45"/>
      <c r="E6" s="46"/>
      <c r="F6" s="47"/>
      <c r="G6" s="47"/>
      <c r="H6" s="47"/>
      <c r="I6" s="47"/>
      <c r="J6" s="47"/>
      <c r="K6" s="47"/>
      <c r="L6" s="47"/>
      <c r="M6" s="47"/>
      <c r="N6" s="48"/>
      <c r="O6" s="32"/>
      <c r="P6" s="33"/>
      <c r="Q6" s="32"/>
      <c r="R6" s="33"/>
      <c r="S6" s="32"/>
      <c r="T6" s="33"/>
      <c r="U6" s="32"/>
      <c r="V6" s="33"/>
      <c r="W6" s="32"/>
      <c r="X6" s="33"/>
      <c r="Y6" s="32"/>
      <c r="Z6" s="33"/>
      <c r="AA6" s="32"/>
      <c r="AB6" s="33"/>
      <c r="AC6" s="32"/>
      <c r="AD6" s="33"/>
      <c r="AE6" s="32"/>
      <c r="AF6" s="33"/>
      <c r="AG6" s="32"/>
      <c r="AH6" s="33"/>
      <c r="AI6" s="32"/>
      <c r="AJ6" s="33"/>
      <c r="AK6" s="32"/>
      <c r="AL6" s="33"/>
      <c r="AM6" s="32"/>
      <c r="AN6" s="33"/>
      <c r="AO6" s="32"/>
      <c r="AP6" s="33"/>
      <c r="AQ6" s="32"/>
      <c r="AR6" s="33"/>
      <c r="AS6" s="32"/>
      <c r="AT6" s="33"/>
      <c r="AU6" s="26"/>
      <c r="AV6" s="65"/>
      <c r="AW6" s="65"/>
      <c r="AX6" s="65"/>
      <c r="AY6" s="92"/>
    </row>
    <row r="7" spans="1:51" s="1" customFormat="1" ht="15.75" customHeight="1" x14ac:dyDescent="0.15">
      <c r="A7" s="55"/>
      <c r="B7" s="56"/>
      <c r="C7" s="44" t="s">
        <v>82</v>
      </c>
      <c r="D7" s="45"/>
      <c r="E7" s="46" t="s">
        <v>21</v>
      </c>
      <c r="F7" s="47"/>
      <c r="G7" s="47"/>
      <c r="H7" s="47"/>
      <c r="I7" s="47"/>
      <c r="J7" s="47"/>
      <c r="K7" s="47"/>
      <c r="L7" s="47"/>
      <c r="M7" s="47"/>
      <c r="N7" s="48"/>
      <c r="O7" s="30">
        <v>2</v>
      </c>
      <c r="P7" s="31"/>
      <c r="Q7" s="30">
        <v>3</v>
      </c>
      <c r="R7" s="31"/>
      <c r="S7" s="30">
        <v>2</v>
      </c>
      <c r="T7" s="31"/>
      <c r="U7" s="30">
        <v>2</v>
      </c>
      <c r="V7" s="31"/>
      <c r="W7" s="30">
        <v>2</v>
      </c>
      <c r="X7" s="31"/>
      <c r="Y7" s="30">
        <v>2</v>
      </c>
      <c r="Z7" s="31"/>
      <c r="AA7" s="30">
        <v>2</v>
      </c>
      <c r="AB7" s="31"/>
      <c r="AC7" s="30">
        <v>2</v>
      </c>
      <c r="AD7" s="31"/>
      <c r="AE7" s="30">
        <v>2</v>
      </c>
      <c r="AF7" s="31"/>
      <c r="AG7" s="30">
        <v>2</v>
      </c>
      <c r="AH7" s="31"/>
      <c r="AI7" s="30">
        <v>1</v>
      </c>
      <c r="AJ7" s="31"/>
      <c r="AK7" s="30">
        <v>2</v>
      </c>
      <c r="AL7" s="31"/>
      <c r="AM7" s="30">
        <v>2</v>
      </c>
      <c r="AN7" s="31"/>
      <c r="AO7" s="30">
        <v>2</v>
      </c>
      <c r="AP7" s="31"/>
      <c r="AQ7" s="30">
        <v>2</v>
      </c>
      <c r="AR7" s="31"/>
      <c r="AS7" s="30"/>
      <c r="AT7" s="31"/>
      <c r="AU7" s="26"/>
      <c r="AV7" s="90">
        <f t="shared" ref="AV7" si="4">COUNTIF(O7:AT8,"1")</f>
        <v>1</v>
      </c>
      <c r="AW7" s="90">
        <f t="shared" ref="AW7" si="5">COUNTIF(O7:AT8,"2")</f>
        <v>13</v>
      </c>
      <c r="AX7" s="90">
        <f t="shared" ref="AX7" si="6">COUNTIF(O7:AT8,"3")</f>
        <v>1</v>
      </c>
      <c r="AY7" s="91">
        <f t="shared" ref="AY7" si="7">COUNTIF(O7:AT8,"4")</f>
        <v>0</v>
      </c>
    </row>
    <row r="8" spans="1:51" s="1" customFormat="1" ht="15.75" customHeight="1" x14ac:dyDescent="0.15">
      <c r="A8" s="55"/>
      <c r="B8" s="56"/>
      <c r="C8" s="44"/>
      <c r="D8" s="45"/>
      <c r="E8" s="46"/>
      <c r="F8" s="47"/>
      <c r="G8" s="47"/>
      <c r="H8" s="47"/>
      <c r="I8" s="47"/>
      <c r="J8" s="47"/>
      <c r="K8" s="47"/>
      <c r="L8" s="47"/>
      <c r="M8" s="47"/>
      <c r="N8" s="48"/>
      <c r="O8" s="32"/>
      <c r="P8" s="33"/>
      <c r="Q8" s="32"/>
      <c r="R8" s="33"/>
      <c r="S8" s="32"/>
      <c r="T8" s="33"/>
      <c r="U8" s="32"/>
      <c r="V8" s="33"/>
      <c r="W8" s="32"/>
      <c r="X8" s="33"/>
      <c r="Y8" s="32"/>
      <c r="Z8" s="33"/>
      <c r="AA8" s="32"/>
      <c r="AB8" s="33"/>
      <c r="AC8" s="32"/>
      <c r="AD8" s="33"/>
      <c r="AE8" s="32"/>
      <c r="AF8" s="33"/>
      <c r="AG8" s="32"/>
      <c r="AH8" s="33"/>
      <c r="AI8" s="32"/>
      <c r="AJ8" s="33"/>
      <c r="AK8" s="32"/>
      <c r="AL8" s="33"/>
      <c r="AM8" s="32"/>
      <c r="AN8" s="33"/>
      <c r="AO8" s="32"/>
      <c r="AP8" s="33"/>
      <c r="AQ8" s="32"/>
      <c r="AR8" s="33"/>
      <c r="AS8" s="32"/>
      <c r="AT8" s="33"/>
      <c r="AU8" s="26"/>
      <c r="AV8" s="65"/>
      <c r="AW8" s="65"/>
      <c r="AX8" s="65"/>
      <c r="AY8" s="92"/>
    </row>
    <row r="9" spans="1:51" s="1" customFormat="1" ht="15.75" customHeight="1" x14ac:dyDescent="0.15">
      <c r="A9" s="55"/>
      <c r="B9" s="56"/>
      <c r="C9" s="44" t="s">
        <v>83</v>
      </c>
      <c r="D9" s="45"/>
      <c r="E9" s="46" t="s">
        <v>22</v>
      </c>
      <c r="F9" s="47"/>
      <c r="G9" s="47"/>
      <c r="H9" s="47"/>
      <c r="I9" s="47"/>
      <c r="J9" s="47"/>
      <c r="K9" s="47"/>
      <c r="L9" s="47"/>
      <c r="M9" s="47"/>
      <c r="N9" s="48"/>
      <c r="O9" s="30">
        <v>2</v>
      </c>
      <c r="P9" s="31"/>
      <c r="Q9" s="30">
        <v>2</v>
      </c>
      <c r="R9" s="31"/>
      <c r="S9" s="30">
        <v>2</v>
      </c>
      <c r="T9" s="31"/>
      <c r="U9" s="30">
        <v>2</v>
      </c>
      <c r="V9" s="31"/>
      <c r="W9" s="30">
        <v>1</v>
      </c>
      <c r="X9" s="31"/>
      <c r="Y9" s="30">
        <v>2</v>
      </c>
      <c r="Z9" s="31"/>
      <c r="AA9" s="30">
        <v>3</v>
      </c>
      <c r="AB9" s="31"/>
      <c r="AC9" s="30">
        <v>2</v>
      </c>
      <c r="AD9" s="31"/>
      <c r="AE9" s="30">
        <v>1</v>
      </c>
      <c r="AF9" s="31"/>
      <c r="AG9" s="30">
        <v>2</v>
      </c>
      <c r="AH9" s="31"/>
      <c r="AI9" s="30">
        <v>1</v>
      </c>
      <c r="AJ9" s="31"/>
      <c r="AK9" s="30">
        <v>2</v>
      </c>
      <c r="AL9" s="31"/>
      <c r="AM9" s="30">
        <v>1</v>
      </c>
      <c r="AN9" s="31"/>
      <c r="AO9" s="30">
        <v>3</v>
      </c>
      <c r="AP9" s="31"/>
      <c r="AQ9" s="30">
        <v>2</v>
      </c>
      <c r="AR9" s="31"/>
      <c r="AS9" s="30"/>
      <c r="AT9" s="31"/>
      <c r="AU9" s="26"/>
      <c r="AV9" s="90">
        <f t="shared" ref="AV9" si="8">COUNTIF(O9:AT10,"1")</f>
        <v>4</v>
      </c>
      <c r="AW9" s="90">
        <f t="shared" ref="AW9" si="9">COUNTIF(O9:AT10,"2")</f>
        <v>9</v>
      </c>
      <c r="AX9" s="90">
        <f t="shared" ref="AX9" si="10">COUNTIF(O9:AT10,"3")</f>
        <v>2</v>
      </c>
      <c r="AY9" s="91">
        <f t="shared" ref="AY9" si="11">COUNTIF(O9:AT10,"4")</f>
        <v>0</v>
      </c>
    </row>
    <row r="10" spans="1:51" s="1" customFormat="1" ht="15.75" customHeight="1" x14ac:dyDescent="0.15">
      <c r="A10" s="55"/>
      <c r="B10" s="56"/>
      <c r="C10" s="44"/>
      <c r="D10" s="45"/>
      <c r="E10" s="46"/>
      <c r="F10" s="47"/>
      <c r="G10" s="47"/>
      <c r="H10" s="47"/>
      <c r="I10" s="47"/>
      <c r="J10" s="47"/>
      <c r="K10" s="47"/>
      <c r="L10" s="47"/>
      <c r="M10" s="47"/>
      <c r="N10" s="48"/>
      <c r="O10" s="32"/>
      <c r="P10" s="33"/>
      <c r="Q10" s="32"/>
      <c r="R10" s="33"/>
      <c r="S10" s="32"/>
      <c r="T10" s="33"/>
      <c r="U10" s="32"/>
      <c r="V10" s="33"/>
      <c r="W10" s="32"/>
      <c r="X10" s="33"/>
      <c r="Y10" s="32"/>
      <c r="Z10" s="33"/>
      <c r="AA10" s="32"/>
      <c r="AB10" s="33"/>
      <c r="AC10" s="32"/>
      <c r="AD10" s="33"/>
      <c r="AE10" s="32"/>
      <c r="AF10" s="33"/>
      <c r="AG10" s="32"/>
      <c r="AH10" s="33"/>
      <c r="AI10" s="32"/>
      <c r="AJ10" s="33"/>
      <c r="AK10" s="32"/>
      <c r="AL10" s="33"/>
      <c r="AM10" s="32"/>
      <c r="AN10" s="33"/>
      <c r="AO10" s="32"/>
      <c r="AP10" s="33"/>
      <c r="AQ10" s="32"/>
      <c r="AR10" s="33"/>
      <c r="AS10" s="32"/>
      <c r="AT10" s="33"/>
      <c r="AU10" s="26"/>
      <c r="AV10" s="65"/>
      <c r="AW10" s="65"/>
      <c r="AX10" s="65"/>
      <c r="AY10" s="92"/>
    </row>
    <row r="11" spans="1:51" s="1" customFormat="1" ht="15.75" customHeight="1" x14ac:dyDescent="0.15">
      <c r="A11" s="55"/>
      <c r="B11" s="56"/>
      <c r="C11" s="44" t="s">
        <v>84</v>
      </c>
      <c r="D11" s="45"/>
      <c r="E11" s="46" t="s">
        <v>23</v>
      </c>
      <c r="F11" s="47"/>
      <c r="G11" s="47"/>
      <c r="H11" s="47"/>
      <c r="I11" s="47"/>
      <c r="J11" s="47"/>
      <c r="K11" s="47"/>
      <c r="L11" s="47"/>
      <c r="M11" s="47"/>
      <c r="N11" s="48"/>
      <c r="O11" s="30">
        <v>2</v>
      </c>
      <c r="P11" s="31"/>
      <c r="Q11" s="30">
        <v>3</v>
      </c>
      <c r="R11" s="31"/>
      <c r="S11" s="30">
        <v>3</v>
      </c>
      <c r="T11" s="31"/>
      <c r="U11" s="30">
        <v>2</v>
      </c>
      <c r="V11" s="31"/>
      <c r="W11" s="30">
        <v>2</v>
      </c>
      <c r="X11" s="31"/>
      <c r="Y11" s="30">
        <v>2</v>
      </c>
      <c r="Z11" s="31"/>
      <c r="AA11" s="30">
        <v>2</v>
      </c>
      <c r="AB11" s="31"/>
      <c r="AC11" s="30">
        <v>3</v>
      </c>
      <c r="AD11" s="31"/>
      <c r="AE11" s="30">
        <v>2</v>
      </c>
      <c r="AF11" s="31"/>
      <c r="AG11" s="30">
        <v>2</v>
      </c>
      <c r="AH11" s="31"/>
      <c r="AI11" s="30">
        <v>1</v>
      </c>
      <c r="AJ11" s="31"/>
      <c r="AK11" s="30">
        <v>3</v>
      </c>
      <c r="AL11" s="31"/>
      <c r="AM11" s="30">
        <v>1</v>
      </c>
      <c r="AN11" s="31"/>
      <c r="AO11" s="30">
        <v>2</v>
      </c>
      <c r="AP11" s="31"/>
      <c r="AQ11" s="30">
        <v>2</v>
      </c>
      <c r="AR11" s="31"/>
      <c r="AS11" s="30"/>
      <c r="AT11" s="31"/>
      <c r="AU11" s="26"/>
      <c r="AV11" s="90">
        <f t="shared" ref="AV11" si="12">COUNTIF(O11:AT12,"1")</f>
        <v>2</v>
      </c>
      <c r="AW11" s="90">
        <f t="shared" ref="AW11" si="13">COUNTIF(O11:AT12,"2")</f>
        <v>9</v>
      </c>
      <c r="AX11" s="90">
        <f t="shared" ref="AX11" si="14">COUNTIF(O11:AT12,"3")</f>
        <v>4</v>
      </c>
      <c r="AY11" s="91">
        <f t="shared" ref="AY11" si="15">COUNTIF(O11:AT12,"4")</f>
        <v>0</v>
      </c>
    </row>
    <row r="12" spans="1:51" ht="15.75" customHeight="1" thickBot="1" x14ac:dyDescent="0.2">
      <c r="A12" s="57"/>
      <c r="B12" s="58"/>
      <c r="C12" s="78"/>
      <c r="D12" s="79"/>
      <c r="E12" s="80"/>
      <c r="F12" s="81"/>
      <c r="G12" s="81"/>
      <c r="H12" s="81"/>
      <c r="I12" s="81"/>
      <c r="J12" s="81"/>
      <c r="K12" s="81"/>
      <c r="L12" s="81"/>
      <c r="M12" s="81"/>
      <c r="N12" s="82"/>
      <c r="O12" s="59"/>
      <c r="P12" s="60"/>
      <c r="Q12" s="59"/>
      <c r="R12" s="60"/>
      <c r="S12" s="59"/>
      <c r="T12" s="60"/>
      <c r="U12" s="59"/>
      <c r="V12" s="60"/>
      <c r="W12" s="59"/>
      <c r="X12" s="60"/>
      <c r="Y12" s="59"/>
      <c r="Z12" s="60"/>
      <c r="AA12" s="59"/>
      <c r="AB12" s="60"/>
      <c r="AC12" s="59"/>
      <c r="AD12" s="60"/>
      <c r="AE12" s="59"/>
      <c r="AF12" s="60"/>
      <c r="AG12" s="59"/>
      <c r="AH12" s="60"/>
      <c r="AI12" s="59"/>
      <c r="AJ12" s="60"/>
      <c r="AK12" s="59"/>
      <c r="AL12" s="60"/>
      <c r="AM12" s="59"/>
      <c r="AN12" s="60"/>
      <c r="AO12" s="59"/>
      <c r="AP12" s="60"/>
      <c r="AQ12" s="59"/>
      <c r="AR12" s="60"/>
      <c r="AS12" s="59"/>
      <c r="AT12" s="60"/>
      <c r="AU12" s="26"/>
      <c r="AV12" s="93"/>
      <c r="AW12" s="93"/>
      <c r="AX12" s="93"/>
      <c r="AY12" s="94"/>
    </row>
    <row r="13" spans="1:51" ht="15.75" customHeight="1" thickTop="1" x14ac:dyDescent="0.15">
      <c r="A13" s="53" t="s">
        <v>92</v>
      </c>
      <c r="B13" s="54"/>
      <c r="C13" s="73">
        <v>0</v>
      </c>
      <c r="D13" s="74"/>
      <c r="E13" s="75" t="s">
        <v>9</v>
      </c>
      <c r="F13" s="76"/>
      <c r="G13" s="76"/>
      <c r="H13" s="76"/>
      <c r="I13" s="76"/>
      <c r="J13" s="76"/>
      <c r="K13" s="76"/>
      <c r="L13" s="76"/>
      <c r="M13" s="76"/>
      <c r="N13" s="77"/>
      <c r="O13" s="61">
        <v>3</v>
      </c>
      <c r="P13" s="62"/>
      <c r="Q13" s="61">
        <v>3</v>
      </c>
      <c r="R13" s="62"/>
      <c r="S13" s="61">
        <v>3</v>
      </c>
      <c r="T13" s="62"/>
      <c r="U13" s="61">
        <v>2</v>
      </c>
      <c r="V13" s="62"/>
      <c r="W13" s="61">
        <v>3</v>
      </c>
      <c r="X13" s="62"/>
      <c r="Y13" s="61">
        <v>3</v>
      </c>
      <c r="Z13" s="62"/>
      <c r="AA13" s="61">
        <v>3</v>
      </c>
      <c r="AB13" s="62"/>
      <c r="AC13" s="61">
        <v>3</v>
      </c>
      <c r="AD13" s="62"/>
      <c r="AE13" s="61">
        <v>4</v>
      </c>
      <c r="AF13" s="62"/>
      <c r="AG13" s="61">
        <v>2</v>
      </c>
      <c r="AH13" s="62"/>
      <c r="AI13" s="61">
        <v>2</v>
      </c>
      <c r="AJ13" s="62"/>
      <c r="AK13" s="61">
        <v>3</v>
      </c>
      <c r="AL13" s="62"/>
      <c r="AM13" s="61">
        <v>1</v>
      </c>
      <c r="AN13" s="62"/>
      <c r="AO13" s="61">
        <v>3</v>
      </c>
      <c r="AP13" s="62"/>
      <c r="AQ13" s="61">
        <v>2</v>
      </c>
      <c r="AR13" s="62"/>
      <c r="AS13" s="61"/>
      <c r="AT13" s="62"/>
      <c r="AU13" s="26"/>
      <c r="AV13" s="63">
        <f t="shared" ref="AV13" si="16">COUNTIF(O13:AT14,"1")</f>
        <v>1</v>
      </c>
      <c r="AW13" s="63">
        <f t="shared" ref="AW13" si="17">COUNTIF(O13:AT14,"2")</f>
        <v>4</v>
      </c>
      <c r="AX13" s="63">
        <f t="shared" ref="AX13" si="18">COUNTIF(O13:AT14,"3")</f>
        <v>9</v>
      </c>
      <c r="AY13" s="89">
        <f t="shared" ref="AY13" si="19">COUNTIF(O13:AT14,"4")</f>
        <v>1</v>
      </c>
    </row>
    <row r="14" spans="1:51" ht="15.75" customHeight="1" x14ac:dyDescent="0.15">
      <c r="A14" s="55"/>
      <c r="B14" s="56"/>
      <c r="C14" s="65"/>
      <c r="D14" s="66"/>
      <c r="E14" s="70"/>
      <c r="F14" s="71"/>
      <c r="G14" s="71"/>
      <c r="H14" s="71"/>
      <c r="I14" s="71"/>
      <c r="J14" s="71"/>
      <c r="K14" s="71"/>
      <c r="L14" s="71"/>
      <c r="M14" s="71"/>
      <c r="N14" s="72"/>
      <c r="O14" s="32"/>
      <c r="P14" s="33"/>
      <c r="Q14" s="32"/>
      <c r="R14" s="33"/>
      <c r="S14" s="32"/>
      <c r="T14" s="33"/>
      <c r="U14" s="32"/>
      <c r="V14" s="33"/>
      <c r="W14" s="32"/>
      <c r="X14" s="33"/>
      <c r="Y14" s="32"/>
      <c r="Z14" s="33"/>
      <c r="AA14" s="32"/>
      <c r="AB14" s="33"/>
      <c r="AC14" s="32"/>
      <c r="AD14" s="33"/>
      <c r="AE14" s="32"/>
      <c r="AF14" s="33"/>
      <c r="AG14" s="32"/>
      <c r="AH14" s="33"/>
      <c r="AI14" s="32"/>
      <c r="AJ14" s="33"/>
      <c r="AK14" s="32"/>
      <c r="AL14" s="33"/>
      <c r="AM14" s="32"/>
      <c r="AN14" s="33"/>
      <c r="AO14" s="32"/>
      <c r="AP14" s="33"/>
      <c r="AQ14" s="32"/>
      <c r="AR14" s="33"/>
      <c r="AS14" s="32"/>
      <c r="AT14" s="33"/>
      <c r="AU14" s="26"/>
      <c r="AV14" s="65"/>
      <c r="AW14" s="65"/>
      <c r="AX14" s="65"/>
      <c r="AY14" s="92"/>
    </row>
    <row r="15" spans="1:51" ht="15.75" customHeight="1" x14ac:dyDescent="0.15">
      <c r="A15" s="55"/>
      <c r="B15" s="56"/>
      <c r="C15" s="44" t="s">
        <v>19</v>
      </c>
      <c r="D15" s="45"/>
      <c r="E15" s="46" t="s">
        <v>29</v>
      </c>
      <c r="F15" s="47"/>
      <c r="G15" s="47"/>
      <c r="H15" s="47"/>
      <c r="I15" s="47"/>
      <c r="J15" s="47"/>
      <c r="K15" s="47"/>
      <c r="L15" s="47"/>
      <c r="M15" s="47"/>
      <c r="N15" s="48"/>
      <c r="O15" s="30">
        <v>3</v>
      </c>
      <c r="P15" s="31"/>
      <c r="Q15" s="30">
        <v>3</v>
      </c>
      <c r="R15" s="31"/>
      <c r="S15" s="30">
        <v>3</v>
      </c>
      <c r="T15" s="31"/>
      <c r="U15" s="30">
        <v>2</v>
      </c>
      <c r="V15" s="31"/>
      <c r="W15" s="30">
        <v>3</v>
      </c>
      <c r="X15" s="31"/>
      <c r="Y15" s="30">
        <v>3</v>
      </c>
      <c r="Z15" s="31"/>
      <c r="AA15" s="30">
        <v>3</v>
      </c>
      <c r="AB15" s="31"/>
      <c r="AC15" s="30">
        <v>3</v>
      </c>
      <c r="AD15" s="31"/>
      <c r="AE15" s="30">
        <v>2</v>
      </c>
      <c r="AF15" s="31"/>
      <c r="AG15" s="30">
        <v>2</v>
      </c>
      <c r="AH15" s="31"/>
      <c r="AI15" s="30">
        <v>1</v>
      </c>
      <c r="AJ15" s="31"/>
      <c r="AK15" s="30">
        <v>4</v>
      </c>
      <c r="AL15" s="31"/>
      <c r="AM15" s="30">
        <v>1</v>
      </c>
      <c r="AN15" s="31"/>
      <c r="AO15" s="30">
        <v>3</v>
      </c>
      <c r="AP15" s="31"/>
      <c r="AQ15" s="30">
        <v>2</v>
      </c>
      <c r="AR15" s="31"/>
      <c r="AS15" s="30"/>
      <c r="AT15" s="31"/>
      <c r="AU15" s="26"/>
      <c r="AV15" s="90">
        <f t="shared" ref="AV15" si="20">COUNTIF(O15:AT16,"1")</f>
        <v>2</v>
      </c>
      <c r="AW15" s="90">
        <f t="shared" ref="AW15" si="21">COUNTIF(O15:AT16,"2")</f>
        <v>4</v>
      </c>
      <c r="AX15" s="90">
        <f t="shared" ref="AX15" si="22">COUNTIF(O15:AT16,"3")</f>
        <v>8</v>
      </c>
      <c r="AY15" s="91">
        <f t="shared" ref="AY15" si="23">COUNTIF(O15:AT16,"4")</f>
        <v>1</v>
      </c>
    </row>
    <row r="16" spans="1:51" ht="15.75" customHeight="1" x14ac:dyDescent="0.15">
      <c r="A16" s="55"/>
      <c r="B16" s="56"/>
      <c r="C16" s="44"/>
      <c r="D16" s="45"/>
      <c r="E16" s="46"/>
      <c r="F16" s="47"/>
      <c r="G16" s="47"/>
      <c r="H16" s="47"/>
      <c r="I16" s="47"/>
      <c r="J16" s="47"/>
      <c r="K16" s="47"/>
      <c r="L16" s="47"/>
      <c r="M16" s="47"/>
      <c r="N16" s="48"/>
      <c r="O16" s="32"/>
      <c r="P16" s="33"/>
      <c r="Q16" s="32"/>
      <c r="R16" s="33"/>
      <c r="S16" s="32"/>
      <c r="T16" s="33"/>
      <c r="U16" s="32"/>
      <c r="V16" s="33"/>
      <c r="W16" s="32"/>
      <c r="X16" s="33"/>
      <c r="Y16" s="32"/>
      <c r="Z16" s="33"/>
      <c r="AA16" s="32"/>
      <c r="AB16" s="33"/>
      <c r="AC16" s="32"/>
      <c r="AD16" s="33"/>
      <c r="AE16" s="32"/>
      <c r="AF16" s="33"/>
      <c r="AG16" s="32"/>
      <c r="AH16" s="33"/>
      <c r="AI16" s="32"/>
      <c r="AJ16" s="33"/>
      <c r="AK16" s="32"/>
      <c r="AL16" s="33"/>
      <c r="AM16" s="32"/>
      <c r="AN16" s="33"/>
      <c r="AO16" s="32"/>
      <c r="AP16" s="33"/>
      <c r="AQ16" s="32"/>
      <c r="AR16" s="33"/>
      <c r="AS16" s="32"/>
      <c r="AT16" s="33"/>
      <c r="AU16" s="26"/>
      <c r="AV16" s="65"/>
      <c r="AW16" s="65"/>
      <c r="AX16" s="65"/>
      <c r="AY16" s="92"/>
    </row>
    <row r="17" spans="1:51" ht="15.75" customHeight="1" x14ac:dyDescent="0.15">
      <c r="A17" s="55"/>
      <c r="B17" s="56"/>
      <c r="C17" s="44" t="s">
        <v>82</v>
      </c>
      <c r="D17" s="45"/>
      <c r="E17" s="46" t="s">
        <v>30</v>
      </c>
      <c r="F17" s="47"/>
      <c r="G17" s="47"/>
      <c r="H17" s="47"/>
      <c r="I17" s="47"/>
      <c r="J17" s="47"/>
      <c r="K17" s="47"/>
      <c r="L17" s="47"/>
      <c r="M17" s="47"/>
      <c r="N17" s="48"/>
      <c r="O17" s="30">
        <v>3</v>
      </c>
      <c r="P17" s="31"/>
      <c r="Q17" s="30">
        <v>3</v>
      </c>
      <c r="R17" s="31"/>
      <c r="S17" s="30">
        <v>3</v>
      </c>
      <c r="T17" s="31"/>
      <c r="U17" s="30">
        <v>2</v>
      </c>
      <c r="V17" s="31"/>
      <c r="W17" s="30">
        <v>3</v>
      </c>
      <c r="X17" s="31"/>
      <c r="Y17" s="30">
        <v>3</v>
      </c>
      <c r="Z17" s="31"/>
      <c r="AA17" s="30">
        <v>3</v>
      </c>
      <c r="AB17" s="31"/>
      <c r="AC17" s="30">
        <v>3</v>
      </c>
      <c r="AD17" s="31"/>
      <c r="AE17" s="30">
        <v>2</v>
      </c>
      <c r="AF17" s="31"/>
      <c r="AG17" s="30">
        <v>2</v>
      </c>
      <c r="AH17" s="31"/>
      <c r="AI17" s="30">
        <v>2</v>
      </c>
      <c r="AJ17" s="31"/>
      <c r="AK17" s="30">
        <v>3</v>
      </c>
      <c r="AL17" s="31"/>
      <c r="AM17" s="30">
        <v>1</v>
      </c>
      <c r="AN17" s="31"/>
      <c r="AO17" s="30">
        <v>3</v>
      </c>
      <c r="AP17" s="31"/>
      <c r="AQ17" s="30">
        <v>2</v>
      </c>
      <c r="AR17" s="31"/>
      <c r="AS17" s="30"/>
      <c r="AT17" s="31"/>
      <c r="AU17" s="26"/>
      <c r="AV17" s="90">
        <f t="shared" ref="AV17" si="24">COUNTIF(O17:AT18,"1")</f>
        <v>1</v>
      </c>
      <c r="AW17" s="90">
        <f t="shared" ref="AW17" si="25">COUNTIF(O17:AT18,"2")</f>
        <v>5</v>
      </c>
      <c r="AX17" s="90">
        <f t="shared" ref="AX17" si="26">COUNTIF(O17:AT18,"3")</f>
        <v>9</v>
      </c>
      <c r="AY17" s="91">
        <f t="shared" ref="AY17" si="27">COUNTIF(O17:AT18,"4")</f>
        <v>0</v>
      </c>
    </row>
    <row r="18" spans="1:51" ht="15.75" customHeight="1" x14ac:dyDescent="0.15">
      <c r="A18" s="55"/>
      <c r="B18" s="56"/>
      <c r="C18" s="44"/>
      <c r="D18" s="45"/>
      <c r="E18" s="46"/>
      <c r="F18" s="47"/>
      <c r="G18" s="47"/>
      <c r="H18" s="47"/>
      <c r="I18" s="47"/>
      <c r="J18" s="47"/>
      <c r="K18" s="47"/>
      <c r="L18" s="47"/>
      <c r="M18" s="47"/>
      <c r="N18" s="48"/>
      <c r="O18" s="32"/>
      <c r="P18" s="33"/>
      <c r="Q18" s="32"/>
      <c r="R18" s="33"/>
      <c r="S18" s="32"/>
      <c r="T18" s="33"/>
      <c r="U18" s="32"/>
      <c r="V18" s="33"/>
      <c r="W18" s="32"/>
      <c r="X18" s="33"/>
      <c r="Y18" s="32"/>
      <c r="Z18" s="33"/>
      <c r="AA18" s="32"/>
      <c r="AB18" s="33"/>
      <c r="AC18" s="32"/>
      <c r="AD18" s="33"/>
      <c r="AE18" s="32"/>
      <c r="AF18" s="33"/>
      <c r="AG18" s="32"/>
      <c r="AH18" s="33"/>
      <c r="AI18" s="32"/>
      <c r="AJ18" s="33"/>
      <c r="AK18" s="32"/>
      <c r="AL18" s="33"/>
      <c r="AM18" s="32"/>
      <c r="AN18" s="33"/>
      <c r="AO18" s="32"/>
      <c r="AP18" s="33"/>
      <c r="AQ18" s="32"/>
      <c r="AR18" s="33"/>
      <c r="AS18" s="32"/>
      <c r="AT18" s="33"/>
      <c r="AU18" s="26"/>
      <c r="AV18" s="65"/>
      <c r="AW18" s="65"/>
      <c r="AX18" s="65"/>
      <c r="AY18" s="92"/>
    </row>
    <row r="19" spans="1:51" ht="15.75" customHeight="1" x14ac:dyDescent="0.15">
      <c r="A19" s="55"/>
      <c r="B19" s="56"/>
      <c r="C19" s="44" t="s">
        <v>83</v>
      </c>
      <c r="D19" s="45"/>
      <c r="E19" s="46" t="s">
        <v>31</v>
      </c>
      <c r="F19" s="47"/>
      <c r="G19" s="47"/>
      <c r="H19" s="47"/>
      <c r="I19" s="47"/>
      <c r="J19" s="47"/>
      <c r="K19" s="47"/>
      <c r="L19" s="47"/>
      <c r="M19" s="47"/>
      <c r="N19" s="48"/>
      <c r="O19" s="30">
        <v>3</v>
      </c>
      <c r="P19" s="31"/>
      <c r="Q19" s="30">
        <v>3</v>
      </c>
      <c r="R19" s="31"/>
      <c r="S19" s="30">
        <v>3</v>
      </c>
      <c r="T19" s="31"/>
      <c r="U19" s="30">
        <v>2</v>
      </c>
      <c r="V19" s="31"/>
      <c r="W19" s="30">
        <v>3</v>
      </c>
      <c r="X19" s="31"/>
      <c r="Y19" s="30">
        <v>3</v>
      </c>
      <c r="Z19" s="31"/>
      <c r="AA19" s="30">
        <v>3</v>
      </c>
      <c r="AB19" s="31"/>
      <c r="AC19" s="30">
        <v>2</v>
      </c>
      <c r="AD19" s="31"/>
      <c r="AE19" s="30">
        <v>4</v>
      </c>
      <c r="AF19" s="31"/>
      <c r="AG19" s="30">
        <v>2</v>
      </c>
      <c r="AH19" s="31"/>
      <c r="AI19" s="30">
        <v>3</v>
      </c>
      <c r="AJ19" s="31"/>
      <c r="AK19" s="30">
        <v>3</v>
      </c>
      <c r="AL19" s="31"/>
      <c r="AM19" s="30">
        <v>2</v>
      </c>
      <c r="AN19" s="31"/>
      <c r="AO19" s="30">
        <v>3</v>
      </c>
      <c r="AP19" s="31"/>
      <c r="AQ19" s="30">
        <v>2</v>
      </c>
      <c r="AR19" s="31"/>
      <c r="AS19" s="30"/>
      <c r="AT19" s="31"/>
      <c r="AU19" s="26"/>
      <c r="AV19" s="90">
        <f t="shared" ref="AV19" si="28">COUNTIF(O19:AT20,"1")</f>
        <v>0</v>
      </c>
      <c r="AW19" s="90">
        <f t="shared" ref="AW19" si="29">COUNTIF(O19:AT20,"2")</f>
        <v>5</v>
      </c>
      <c r="AX19" s="90">
        <f t="shared" ref="AX19" si="30">COUNTIF(O19:AT20,"3")</f>
        <v>9</v>
      </c>
      <c r="AY19" s="91">
        <f t="shared" ref="AY19" si="31">COUNTIF(O19:AT20,"4")</f>
        <v>1</v>
      </c>
    </row>
    <row r="20" spans="1:51" ht="15.75" customHeight="1" x14ac:dyDescent="0.15">
      <c r="A20" s="55"/>
      <c r="B20" s="56"/>
      <c r="C20" s="44"/>
      <c r="D20" s="45"/>
      <c r="E20" s="46"/>
      <c r="F20" s="47"/>
      <c r="G20" s="47"/>
      <c r="H20" s="47"/>
      <c r="I20" s="47"/>
      <c r="J20" s="47"/>
      <c r="K20" s="47"/>
      <c r="L20" s="47"/>
      <c r="M20" s="47"/>
      <c r="N20" s="48"/>
      <c r="O20" s="32"/>
      <c r="P20" s="33"/>
      <c r="Q20" s="32"/>
      <c r="R20" s="33"/>
      <c r="S20" s="32"/>
      <c r="T20" s="33"/>
      <c r="U20" s="32"/>
      <c r="V20" s="33"/>
      <c r="W20" s="32"/>
      <c r="X20" s="33"/>
      <c r="Y20" s="32"/>
      <c r="Z20" s="33"/>
      <c r="AA20" s="32"/>
      <c r="AB20" s="33"/>
      <c r="AC20" s="32"/>
      <c r="AD20" s="33"/>
      <c r="AE20" s="32"/>
      <c r="AF20" s="33"/>
      <c r="AG20" s="32"/>
      <c r="AH20" s="33"/>
      <c r="AI20" s="32"/>
      <c r="AJ20" s="33"/>
      <c r="AK20" s="32"/>
      <c r="AL20" s="33"/>
      <c r="AM20" s="32"/>
      <c r="AN20" s="33"/>
      <c r="AO20" s="32"/>
      <c r="AP20" s="33"/>
      <c r="AQ20" s="32"/>
      <c r="AR20" s="33"/>
      <c r="AS20" s="32"/>
      <c r="AT20" s="33"/>
      <c r="AU20" s="26"/>
      <c r="AV20" s="65"/>
      <c r="AW20" s="65"/>
      <c r="AX20" s="65"/>
      <c r="AY20" s="92"/>
    </row>
    <row r="21" spans="1:51" ht="15.75" customHeight="1" x14ac:dyDescent="0.15">
      <c r="A21" s="55"/>
      <c r="B21" s="56"/>
      <c r="C21" s="44" t="s">
        <v>84</v>
      </c>
      <c r="D21" s="45"/>
      <c r="E21" s="46" t="s">
        <v>32</v>
      </c>
      <c r="F21" s="47"/>
      <c r="G21" s="47"/>
      <c r="H21" s="47"/>
      <c r="I21" s="47"/>
      <c r="J21" s="47"/>
      <c r="K21" s="47"/>
      <c r="L21" s="47"/>
      <c r="M21" s="47"/>
      <c r="N21" s="48"/>
      <c r="O21" s="30">
        <v>3</v>
      </c>
      <c r="P21" s="31"/>
      <c r="Q21" s="30">
        <v>3</v>
      </c>
      <c r="R21" s="31"/>
      <c r="S21" s="30">
        <v>2</v>
      </c>
      <c r="T21" s="31"/>
      <c r="U21" s="30">
        <v>2</v>
      </c>
      <c r="V21" s="31"/>
      <c r="W21" s="30">
        <v>3</v>
      </c>
      <c r="X21" s="31"/>
      <c r="Y21" s="30">
        <v>3</v>
      </c>
      <c r="Z21" s="31"/>
      <c r="AA21" s="30">
        <v>3</v>
      </c>
      <c r="AB21" s="31"/>
      <c r="AC21" s="30">
        <v>3</v>
      </c>
      <c r="AD21" s="31"/>
      <c r="AE21" s="30">
        <v>3</v>
      </c>
      <c r="AF21" s="31"/>
      <c r="AG21" s="30">
        <v>2</v>
      </c>
      <c r="AH21" s="31"/>
      <c r="AI21" s="30">
        <v>2</v>
      </c>
      <c r="AJ21" s="31"/>
      <c r="AK21" s="30">
        <v>3</v>
      </c>
      <c r="AL21" s="31"/>
      <c r="AM21" s="30">
        <v>2</v>
      </c>
      <c r="AN21" s="31"/>
      <c r="AO21" s="30">
        <v>3</v>
      </c>
      <c r="AP21" s="31"/>
      <c r="AQ21" s="30">
        <v>2</v>
      </c>
      <c r="AR21" s="31"/>
      <c r="AS21" s="30"/>
      <c r="AT21" s="31"/>
      <c r="AU21" s="26"/>
      <c r="AV21" s="90">
        <f t="shared" ref="AV21" si="32">COUNTIF(O21:AT22,"1")</f>
        <v>0</v>
      </c>
      <c r="AW21" s="90">
        <f t="shared" ref="AW21" si="33">COUNTIF(O21:AT22,"2")</f>
        <v>6</v>
      </c>
      <c r="AX21" s="90">
        <f t="shared" ref="AX21" si="34">COUNTIF(O21:AT22,"3")</f>
        <v>9</v>
      </c>
      <c r="AY21" s="91">
        <f t="shared" ref="AY21" si="35">COUNTIF(O21:AT22,"4")</f>
        <v>0</v>
      </c>
    </row>
    <row r="22" spans="1:51" ht="15.75" customHeight="1" thickBot="1" x14ac:dyDescent="0.2">
      <c r="A22" s="57"/>
      <c r="B22" s="58"/>
      <c r="C22" s="78"/>
      <c r="D22" s="79"/>
      <c r="E22" s="80"/>
      <c r="F22" s="81"/>
      <c r="G22" s="81"/>
      <c r="H22" s="81"/>
      <c r="I22" s="81"/>
      <c r="J22" s="81"/>
      <c r="K22" s="81"/>
      <c r="L22" s="81"/>
      <c r="M22" s="81"/>
      <c r="N22" s="82"/>
      <c r="O22" s="59"/>
      <c r="P22" s="60"/>
      <c r="Q22" s="59"/>
      <c r="R22" s="60"/>
      <c r="S22" s="59"/>
      <c r="T22" s="60"/>
      <c r="U22" s="59"/>
      <c r="V22" s="60"/>
      <c r="W22" s="59"/>
      <c r="X22" s="60"/>
      <c r="Y22" s="59"/>
      <c r="Z22" s="60"/>
      <c r="AA22" s="59"/>
      <c r="AB22" s="60"/>
      <c r="AC22" s="59"/>
      <c r="AD22" s="60"/>
      <c r="AE22" s="59"/>
      <c r="AF22" s="60"/>
      <c r="AG22" s="59"/>
      <c r="AH22" s="60"/>
      <c r="AI22" s="59"/>
      <c r="AJ22" s="60"/>
      <c r="AK22" s="59"/>
      <c r="AL22" s="60"/>
      <c r="AM22" s="59"/>
      <c r="AN22" s="60"/>
      <c r="AO22" s="59"/>
      <c r="AP22" s="60"/>
      <c r="AQ22" s="59"/>
      <c r="AR22" s="60"/>
      <c r="AS22" s="59"/>
      <c r="AT22" s="60"/>
      <c r="AU22" s="26"/>
      <c r="AV22" s="93"/>
      <c r="AW22" s="93"/>
      <c r="AX22" s="93"/>
      <c r="AY22" s="94"/>
    </row>
    <row r="23" spans="1:51" ht="15.75" customHeight="1" thickTop="1" x14ac:dyDescent="0.15">
      <c r="A23" s="53" t="s">
        <v>93</v>
      </c>
      <c r="B23" s="54"/>
      <c r="C23" s="73">
        <v>0</v>
      </c>
      <c r="D23" s="74"/>
      <c r="E23" s="75" t="s">
        <v>9</v>
      </c>
      <c r="F23" s="76"/>
      <c r="G23" s="76"/>
      <c r="H23" s="76"/>
      <c r="I23" s="76"/>
      <c r="J23" s="76"/>
      <c r="K23" s="76"/>
      <c r="L23" s="76"/>
      <c r="M23" s="76"/>
      <c r="N23" s="77"/>
      <c r="O23" s="30">
        <v>2</v>
      </c>
      <c r="P23" s="31"/>
      <c r="Q23" s="30">
        <v>2</v>
      </c>
      <c r="R23" s="31"/>
      <c r="S23" s="30">
        <v>4</v>
      </c>
      <c r="T23" s="31"/>
      <c r="U23" s="30">
        <v>2</v>
      </c>
      <c r="V23" s="31"/>
      <c r="W23" s="30">
        <v>3</v>
      </c>
      <c r="X23" s="31"/>
      <c r="Y23" s="30">
        <v>3</v>
      </c>
      <c r="Z23" s="31"/>
      <c r="AA23" s="30">
        <v>3</v>
      </c>
      <c r="AB23" s="31"/>
      <c r="AC23" s="30">
        <v>2</v>
      </c>
      <c r="AD23" s="31"/>
      <c r="AE23" s="30">
        <v>2</v>
      </c>
      <c r="AF23" s="31"/>
      <c r="AG23" s="30">
        <v>2</v>
      </c>
      <c r="AH23" s="31"/>
      <c r="AI23" s="30">
        <v>2</v>
      </c>
      <c r="AJ23" s="31"/>
      <c r="AK23" s="30">
        <v>2</v>
      </c>
      <c r="AL23" s="31"/>
      <c r="AM23" s="30">
        <v>3</v>
      </c>
      <c r="AN23" s="31"/>
      <c r="AO23" s="30">
        <v>2</v>
      </c>
      <c r="AP23" s="31"/>
      <c r="AQ23" s="30">
        <v>2</v>
      </c>
      <c r="AR23" s="31"/>
      <c r="AS23" s="30"/>
      <c r="AT23" s="31"/>
      <c r="AU23" s="26"/>
      <c r="AV23" s="63">
        <f t="shared" ref="AV23" si="36">COUNTIF(O23:AT24,"1")</f>
        <v>0</v>
      </c>
      <c r="AW23" s="63">
        <f t="shared" ref="AW23" si="37">COUNTIF(O23:AT24,"2")</f>
        <v>10</v>
      </c>
      <c r="AX23" s="63">
        <f t="shared" ref="AX23" si="38">COUNTIF(O23:AT24,"3")</f>
        <v>4</v>
      </c>
      <c r="AY23" s="89">
        <f t="shared" ref="AY23" si="39">COUNTIF(O23:AT24,"4")</f>
        <v>1</v>
      </c>
    </row>
    <row r="24" spans="1:51" ht="15.75" customHeight="1" x14ac:dyDescent="0.15">
      <c r="A24" s="55"/>
      <c r="B24" s="56"/>
      <c r="C24" s="65"/>
      <c r="D24" s="66"/>
      <c r="E24" s="70"/>
      <c r="F24" s="71"/>
      <c r="G24" s="71"/>
      <c r="H24" s="71"/>
      <c r="I24" s="71"/>
      <c r="J24" s="71"/>
      <c r="K24" s="71"/>
      <c r="L24" s="71"/>
      <c r="M24" s="71"/>
      <c r="N24" s="72"/>
      <c r="O24" s="32"/>
      <c r="P24" s="33"/>
      <c r="Q24" s="32"/>
      <c r="R24" s="33"/>
      <c r="S24" s="32"/>
      <c r="T24" s="33"/>
      <c r="U24" s="32"/>
      <c r="V24" s="33"/>
      <c r="W24" s="32"/>
      <c r="X24" s="33"/>
      <c r="Y24" s="32"/>
      <c r="Z24" s="33"/>
      <c r="AA24" s="32"/>
      <c r="AB24" s="33"/>
      <c r="AC24" s="32"/>
      <c r="AD24" s="33"/>
      <c r="AE24" s="32"/>
      <c r="AF24" s="33"/>
      <c r="AG24" s="32"/>
      <c r="AH24" s="33"/>
      <c r="AI24" s="32"/>
      <c r="AJ24" s="33"/>
      <c r="AK24" s="32"/>
      <c r="AL24" s="33"/>
      <c r="AM24" s="32"/>
      <c r="AN24" s="33"/>
      <c r="AO24" s="32"/>
      <c r="AP24" s="33"/>
      <c r="AQ24" s="32"/>
      <c r="AR24" s="33"/>
      <c r="AS24" s="32"/>
      <c r="AT24" s="33"/>
      <c r="AU24" s="26"/>
      <c r="AV24" s="65"/>
      <c r="AW24" s="65"/>
      <c r="AX24" s="65"/>
      <c r="AY24" s="92"/>
    </row>
    <row r="25" spans="1:51" ht="15.75" customHeight="1" x14ac:dyDescent="0.15">
      <c r="A25" s="55"/>
      <c r="B25" s="56"/>
      <c r="C25" s="44" t="s">
        <v>19</v>
      </c>
      <c r="D25" s="45"/>
      <c r="E25" s="46" t="s">
        <v>34</v>
      </c>
      <c r="F25" s="47"/>
      <c r="G25" s="47"/>
      <c r="H25" s="47"/>
      <c r="I25" s="47"/>
      <c r="J25" s="47"/>
      <c r="K25" s="47"/>
      <c r="L25" s="47"/>
      <c r="M25" s="47"/>
      <c r="N25" s="48"/>
      <c r="O25" s="30">
        <v>3</v>
      </c>
      <c r="P25" s="31"/>
      <c r="Q25" s="30">
        <v>3</v>
      </c>
      <c r="R25" s="31"/>
      <c r="S25" s="30">
        <v>4</v>
      </c>
      <c r="T25" s="31"/>
      <c r="U25" s="30">
        <v>2</v>
      </c>
      <c r="V25" s="31"/>
      <c r="W25" s="30">
        <v>3</v>
      </c>
      <c r="X25" s="31"/>
      <c r="Y25" s="30">
        <v>3</v>
      </c>
      <c r="Z25" s="31"/>
      <c r="AA25" s="30">
        <v>3</v>
      </c>
      <c r="AB25" s="31"/>
      <c r="AC25" s="30">
        <v>4</v>
      </c>
      <c r="AD25" s="31"/>
      <c r="AE25" s="30">
        <v>3</v>
      </c>
      <c r="AF25" s="31"/>
      <c r="AG25" s="30">
        <v>3</v>
      </c>
      <c r="AH25" s="31"/>
      <c r="AI25" s="30">
        <v>3</v>
      </c>
      <c r="AJ25" s="31"/>
      <c r="AK25" s="30">
        <v>3</v>
      </c>
      <c r="AL25" s="31"/>
      <c r="AM25" s="30">
        <v>2</v>
      </c>
      <c r="AN25" s="31"/>
      <c r="AO25" s="30">
        <v>3</v>
      </c>
      <c r="AP25" s="31"/>
      <c r="AQ25" s="30">
        <v>3</v>
      </c>
      <c r="AR25" s="31"/>
      <c r="AS25" s="30"/>
      <c r="AT25" s="31"/>
      <c r="AU25" s="26"/>
      <c r="AV25" s="90">
        <f t="shared" ref="AV25" si="40">COUNTIF(O25:AT26,"1")</f>
        <v>0</v>
      </c>
      <c r="AW25" s="90">
        <f t="shared" ref="AW25" si="41">COUNTIF(O25:AT26,"2")</f>
        <v>2</v>
      </c>
      <c r="AX25" s="90">
        <f t="shared" ref="AX25" si="42">COUNTIF(O25:AT26,"3")</f>
        <v>11</v>
      </c>
      <c r="AY25" s="91">
        <f t="shared" ref="AY25" si="43">COUNTIF(O25:AT26,"4")</f>
        <v>2</v>
      </c>
    </row>
    <row r="26" spans="1:51" ht="15.75" customHeight="1" x14ac:dyDescent="0.15">
      <c r="A26" s="55"/>
      <c r="B26" s="56"/>
      <c r="C26" s="44"/>
      <c r="D26" s="45"/>
      <c r="E26" s="46"/>
      <c r="F26" s="47"/>
      <c r="G26" s="47"/>
      <c r="H26" s="47"/>
      <c r="I26" s="47"/>
      <c r="J26" s="47"/>
      <c r="K26" s="47"/>
      <c r="L26" s="47"/>
      <c r="M26" s="47"/>
      <c r="N26" s="48"/>
      <c r="O26" s="32"/>
      <c r="P26" s="33"/>
      <c r="Q26" s="32"/>
      <c r="R26" s="33"/>
      <c r="S26" s="32"/>
      <c r="T26" s="33"/>
      <c r="U26" s="32"/>
      <c r="V26" s="33"/>
      <c r="W26" s="32"/>
      <c r="X26" s="33"/>
      <c r="Y26" s="32"/>
      <c r="Z26" s="33"/>
      <c r="AA26" s="32"/>
      <c r="AB26" s="33"/>
      <c r="AC26" s="32"/>
      <c r="AD26" s="33"/>
      <c r="AE26" s="32"/>
      <c r="AF26" s="33"/>
      <c r="AG26" s="32"/>
      <c r="AH26" s="33"/>
      <c r="AI26" s="32"/>
      <c r="AJ26" s="33"/>
      <c r="AK26" s="32"/>
      <c r="AL26" s="33"/>
      <c r="AM26" s="32"/>
      <c r="AN26" s="33"/>
      <c r="AO26" s="32"/>
      <c r="AP26" s="33"/>
      <c r="AQ26" s="32"/>
      <c r="AR26" s="33"/>
      <c r="AS26" s="32"/>
      <c r="AT26" s="33"/>
      <c r="AU26" s="26"/>
      <c r="AV26" s="65"/>
      <c r="AW26" s="65"/>
      <c r="AX26" s="65"/>
      <c r="AY26" s="92"/>
    </row>
    <row r="27" spans="1:51" ht="15.75" customHeight="1" x14ac:dyDescent="0.15">
      <c r="A27" s="55"/>
      <c r="B27" s="56"/>
      <c r="C27" s="44" t="s">
        <v>82</v>
      </c>
      <c r="D27" s="45"/>
      <c r="E27" s="46" t="s">
        <v>35</v>
      </c>
      <c r="F27" s="47"/>
      <c r="G27" s="47"/>
      <c r="H27" s="47"/>
      <c r="I27" s="47"/>
      <c r="J27" s="47"/>
      <c r="K27" s="47"/>
      <c r="L27" s="47"/>
      <c r="M27" s="47"/>
      <c r="N27" s="48"/>
      <c r="O27" s="30">
        <v>2</v>
      </c>
      <c r="P27" s="31"/>
      <c r="Q27" s="30">
        <v>2</v>
      </c>
      <c r="R27" s="31"/>
      <c r="S27" s="30">
        <v>2</v>
      </c>
      <c r="T27" s="31"/>
      <c r="U27" s="30">
        <v>2</v>
      </c>
      <c r="V27" s="31"/>
      <c r="W27" s="30">
        <v>2</v>
      </c>
      <c r="X27" s="31"/>
      <c r="Y27" s="30">
        <v>2</v>
      </c>
      <c r="Z27" s="31"/>
      <c r="AA27" s="30">
        <v>2</v>
      </c>
      <c r="AB27" s="31"/>
      <c r="AC27" s="30">
        <v>2</v>
      </c>
      <c r="AD27" s="31"/>
      <c r="AE27" s="30">
        <v>2</v>
      </c>
      <c r="AF27" s="31"/>
      <c r="AG27" s="30">
        <v>3</v>
      </c>
      <c r="AH27" s="31"/>
      <c r="AI27" s="30">
        <v>1</v>
      </c>
      <c r="AJ27" s="31"/>
      <c r="AK27" s="30">
        <v>2</v>
      </c>
      <c r="AL27" s="31"/>
      <c r="AM27" s="30">
        <v>3</v>
      </c>
      <c r="AN27" s="31"/>
      <c r="AO27" s="30">
        <v>2</v>
      </c>
      <c r="AP27" s="31"/>
      <c r="AQ27" s="30">
        <v>2</v>
      </c>
      <c r="AR27" s="31"/>
      <c r="AS27" s="30"/>
      <c r="AT27" s="31"/>
      <c r="AU27" s="26"/>
      <c r="AV27" s="90">
        <f t="shared" ref="AV27" si="44">COUNTIF(O27:AT28,"1")</f>
        <v>1</v>
      </c>
      <c r="AW27" s="90">
        <f t="shared" ref="AW27" si="45">COUNTIF(O27:AT28,"2")</f>
        <v>12</v>
      </c>
      <c r="AX27" s="90">
        <f t="shared" ref="AX27" si="46">COUNTIF(O27:AT28,"3")</f>
        <v>2</v>
      </c>
      <c r="AY27" s="91">
        <f t="shared" ref="AY27" si="47">COUNTIF(O27:AT28,"4")</f>
        <v>0</v>
      </c>
    </row>
    <row r="28" spans="1:51" ht="15.75" customHeight="1" x14ac:dyDescent="0.15">
      <c r="A28" s="55"/>
      <c r="B28" s="56"/>
      <c r="C28" s="44"/>
      <c r="D28" s="45"/>
      <c r="E28" s="46"/>
      <c r="F28" s="47"/>
      <c r="G28" s="47"/>
      <c r="H28" s="47"/>
      <c r="I28" s="47"/>
      <c r="J28" s="47"/>
      <c r="K28" s="47"/>
      <c r="L28" s="47"/>
      <c r="M28" s="47"/>
      <c r="N28" s="48"/>
      <c r="O28" s="32"/>
      <c r="P28" s="33"/>
      <c r="Q28" s="32"/>
      <c r="R28" s="33"/>
      <c r="S28" s="32"/>
      <c r="T28" s="33"/>
      <c r="U28" s="32"/>
      <c r="V28" s="33"/>
      <c r="W28" s="32"/>
      <c r="X28" s="33"/>
      <c r="Y28" s="32"/>
      <c r="Z28" s="33"/>
      <c r="AA28" s="32"/>
      <c r="AB28" s="33"/>
      <c r="AC28" s="32"/>
      <c r="AD28" s="33"/>
      <c r="AE28" s="32"/>
      <c r="AF28" s="33"/>
      <c r="AG28" s="32"/>
      <c r="AH28" s="33"/>
      <c r="AI28" s="32"/>
      <c r="AJ28" s="33"/>
      <c r="AK28" s="32"/>
      <c r="AL28" s="33"/>
      <c r="AM28" s="32"/>
      <c r="AN28" s="33"/>
      <c r="AO28" s="32"/>
      <c r="AP28" s="33"/>
      <c r="AQ28" s="32"/>
      <c r="AR28" s="33"/>
      <c r="AS28" s="32"/>
      <c r="AT28" s="33"/>
      <c r="AU28" s="26"/>
      <c r="AV28" s="65"/>
      <c r="AW28" s="65"/>
      <c r="AX28" s="65"/>
      <c r="AY28" s="92"/>
    </row>
    <row r="29" spans="1:51" ht="15.75" customHeight="1" x14ac:dyDescent="0.15">
      <c r="A29" s="55"/>
      <c r="B29" s="56"/>
      <c r="C29" s="44" t="s">
        <v>83</v>
      </c>
      <c r="D29" s="45"/>
      <c r="E29" s="46" t="s">
        <v>36</v>
      </c>
      <c r="F29" s="47"/>
      <c r="G29" s="47"/>
      <c r="H29" s="47"/>
      <c r="I29" s="47"/>
      <c r="J29" s="47"/>
      <c r="K29" s="47"/>
      <c r="L29" s="47"/>
      <c r="M29" s="47"/>
      <c r="N29" s="48"/>
      <c r="O29" s="30">
        <v>2</v>
      </c>
      <c r="P29" s="31"/>
      <c r="Q29" s="30">
        <v>3</v>
      </c>
      <c r="R29" s="31"/>
      <c r="S29" s="30">
        <v>2</v>
      </c>
      <c r="T29" s="31"/>
      <c r="U29" s="30">
        <v>2</v>
      </c>
      <c r="V29" s="31"/>
      <c r="W29" s="30">
        <v>3</v>
      </c>
      <c r="X29" s="31"/>
      <c r="Y29" s="30">
        <v>3</v>
      </c>
      <c r="Z29" s="31"/>
      <c r="AA29" s="30">
        <v>3</v>
      </c>
      <c r="AB29" s="31"/>
      <c r="AC29" s="30">
        <v>3</v>
      </c>
      <c r="AD29" s="31"/>
      <c r="AE29" s="30">
        <v>3</v>
      </c>
      <c r="AF29" s="31"/>
      <c r="AG29" s="30">
        <v>2</v>
      </c>
      <c r="AH29" s="31"/>
      <c r="AI29" s="30">
        <v>2</v>
      </c>
      <c r="AJ29" s="31"/>
      <c r="AK29" s="30">
        <v>2</v>
      </c>
      <c r="AL29" s="31"/>
      <c r="AM29" s="30">
        <v>2</v>
      </c>
      <c r="AN29" s="31"/>
      <c r="AO29" s="30">
        <v>2</v>
      </c>
      <c r="AP29" s="31"/>
      <c r="AQ29" s="30">
        <v>3</v>
      </c>
      <c r="AR29" s="31"/>
      <c r="AS29" s="30"/>
      <c r="AT29" s="31"/>
      <c r="AU29" s="26"/>
      <c r="AV29" s="90">
        <f t="shared" ref="AV29" si="48">COUNTIF(O29:AT30,"1")</f>
        <v>0</v>
      </c>
      <c r="AW29" s="90">
        <f t="shared" ref="AW29" si="49">COUNTIF(O29:AT30,"2")</f>
        <v>8</v>
      </c>
      <c r="AX29" s="90">
        <f t="shared" ref="AX29" si="50">COUNTIF(O29:AT30,"3")</f>
        <v>7</v>
      </c>
      <c r="AY29" s="91">
        <f t="shared" ref="AY29" si="51">COUNTIF(O29:AT30,"4")</f>
        <v>0</v>
      </c>
    </row>
    <row r="30" spans="1:51" ht="15.75" customHeight="1" x14ac:dyDescent="0.15">
      <c r="A30" s="55"/>
      <c r="B30" s="56"/>
      <c r="C30" s="44"/>
      <c r="D30" s="45"/>
      <c r="E30" s="46"/>
      <c r="F30" s="47"/>
      <c r="G30" s="47"/>
      <c r="H30" s="47"/>
      <c r="I30" s="47"/>
      <c r="J30" s="47"/>
      <c r="K30" s="47"/>
      <c r="L30" s="47"/>
      <c r="M30" s="47"/>
      <c r="N30" s="48"/>
      <c r="O30" s="32"/>
      <c r="P30" s="33"/>
      <c r="Q30" s="32"/>
      <c r="R30" s="33"/>
      <c r="S30" s="32"/>
      <c r="T30" s="33"/>
      <c r="U30" s="32"/>
      <c r="V30" s="33"/>
      <c r="W30" s="32"/>
      <c r="X30" s="33"/>
      <c r="Y30" s="32"/>
      <c r="Z30" s="33"/>
      <c r="AA30" s="32"/>
      <c r="AB30" s="33"/>
      <c r="AC30" s="32"/>
      <c r="AD30" s="33"/>
      <c r="AE30" s="32"/>
      <c r="AF30" s="33"/>
      <c r="AG30" s="32"/>
      <c r="AH30" s="33"/>
      <c r="AI30" s="32"/>
      <c r="AJ30" s="33"/>
      <c r="AK30" s="32"/>
      <c r="AL30" s="33"/>
      <c r="AM30" s="32"/>
      <c r="AN30" s="33"/>
      <c r="AO30" s="32"/>
      <c r="AP30" s="33"/>
      <c r="AQ30" s="32"/>
      <c r="AR30" s="33"/>
      <c r="AS30" s="32"/>
      <c r="AT30" s="33"/>
      <c r="AU30" s="26"/>
      <c r="AV30" s="65"/>
      <c r="AW30" s="65"/>
      <c r="AX30" s="65"/>
      <c r="AY30" s="92"/>
    </row>
    <row r="31" spans="1:51" ht="15.75" customHeight="1" x14ac:dyDescent="0.15">
      <c r="A31" s="55"/>
      <c r="B31" s="56"/>
      <c r="C31" s="44" t="s">
        <v>84</v>
      </c>
      <c r="D31" s="45"/>
      <c r="E31" s="46" t="s">
        <v>37</v>
      </c>
      <c r="F31" s="47"/>
      <c r="G31" s="47"/>
      <c r="H31" s="47"/>
      <c r="I31" s="47"/>
      <c r="J31" s="47"/>
      <c r="K31" s="47"/>
      <c r="L31" s="47"/>
      <c r="M31" s="47"/>
      <c r="N31" s="48"/>
      <c r="O31" s="30">
        <v>2</v>
      </c>
      <c r="P31" s="31"/>
      <c r="Q31" s="30">
        <v>3</v>
      </c>
      <c r="R31" s="31"/>
      <c r="S31" s="30">
        <v>2</v>
      </c>
      <c r="T31" s="31"/>
      <c r="U31" s="30">
        <v>2</v>
      </c>
      <c r="V31" s="31"/>
      <c r="W31" s="30">
        <v>2</v>
      </c>
      <c r="X31" s="31"/>
      <c r="Y31" s="30">
        <v>2</v>
      </c>
      <c r="Z31" s="31"/>
      <c r="AA31" s="30">
        <v>2</v>
      </c>
      <c r="AB31" s="31"/>
      <c r="AC31" s="30">
        <v>2</v>
      </c>
      <c r="AD31" s="31"/>
      <c r="AE31" s="30">
        <v>2</v>
      </c>
      <c r="AF31" s="31"/>
      <c r="AG31" s="30">
        <v>1</v>
      </c>
      <c r="AH31" s="31"/>
      <c r="AI31" s="30">
        <v>1</v>
      </c>
      <c r="AJ31" s="31"/>
      <c r="AK31" s="30">
        <v>1</v>
      </c>
      <c r="AL31" s="31"/>
      <c r="AM31" s="30">
        <v>1</v>
      </c>
      <c r="AN31" s="31"/>
      <c r="AO31" s="30">
        <v>1</v>
      </c>
      <c r="AP31" s="31"/>
      <c r="AQ31" s="30">
        <v>2</v>
      </c>
      <c r="AR31" s="31"/>
      <c r="AS31" s="30"/>
      <c r="AT31" s="31"/>
      <c r="AU31" s="26"/>
      <c r="AV31" s="90">
        <f t="shared" ref="AV31" si="52">COUNTIF(O31:AT32,"1")</f>
        <v>5</v>
      </c>
      <c r="AW31" s="90">
        <f t="shared" ref="AW31" si="53">COUNTIF(O31:AT32,"2")</f>
        <v>9</v>
      </c>
      <c r="AX31" s="90">
        <f t="shared" ref="AX31" si="54">COUNTIF(O31:AT32,"3")</f>
        <v>1</v>
      </c>
      <c r="AY31" s="91">
        <f t="shared" ref="AY31" si="55">COUNTIF(O31:AT32,"4")</f>
        <v>0</v>
      </c>
    </row>
    <row r="32" spans="1:51" ht="15.75" customHeight="1" x14ac:dyDescent="0.15">
      <c r="A32" s="55"/>
      <c r="B32" s="56"/>
      <c r="C32" s="44"/>
      <c r="D32" s="45"/>
      <c r="E32" s="46"/>
      <c r="F32" s="47"/>
      <c r="G32" s="47"/>
      <c r="H32" s="47"/>
      <c r="I32" s="47"/>
      <c r="J32" s="47"/>
      <c r="K32" s="47"/>
      <c r="L32" s="47"/>
      <c r="M32" s="47"/>
      <c r="N32" s="48"/>
      <c r="O32" s="32"/>
      <c r="P32" s="33"/>
      <c r="Q32" s="32"/>
      <c r="R32" s="33"/>
      <c r="S32" s="32"/>
      <c r="T32" s="33"/>
      <c r="U32" s="32"/>
      <c r="V32" s="33"/>
      <c r="W32" s="32"/>
      <c r="X32" s="33"/>
      <c r="Y32" s="32"/>
      <c r="Z32" s="33"/>
      <c r="AA32" s="32"/>
      <c r="AB32" s="33"/>
      <c r="AC32" s="32"/>
      <c r="AD32" s="33"/>
      <c r="AE32" s="32"/>
      <c r="AF32" s="33"/>
      <c r="AG32" s="32"/>
      <c r="AH32" s="33"/>
      <c r="AI32" s="32"/>
      <c r="AJ32" s="33"/>
      <c r="AK32" s="32"/>
      <c r="AL32" s="33"/>
      <c r="AM32" s="32"/>
      <c r="AN32" s="33"/>
      <c r="AO32" s="32"/>
      <c r="AP32" s="33"/>
      <c r="AQ32" s="32"/>
      <c r="AR32" s="33"/>
      <c r="AS32" s="32"/>
      <c r="AT32" s="33"/>
      <c r="AU32" s="26"/>
      <c r="AV32" s="65"/>
      <c r="AW32" s="65"/>
      <c r="AX32" s="65"/>
      <c r="AY32" s="92"/>
    </row>
    <row r="33" spans="1:51" ht="15.75" customHeight="1" x14ac:dyDescent="0.15">
      <c r="A33" s="55"/>
      <c r="B33" s="56"/>
      <c r="C33" s="44" t="s">
        <v>85</v>
      </c>
      <c r="D33" s="45"/>
      <c r="E33" s="46" t="s">
        <v>38</v>
      </c>
      <c r="F33" s="47"/>
      <c r="G33" s="47"/>
      <c r="H33" s="47"/>
      <c r="I33" s="47"/>
      <c r="J33" s="47"/>
      <c r="K33" s="47"/>
      <c r="L33" s="47"/>
      <c r="M33" s="47"/>
      <c r="N33" s="48"/>
      <c r="O33" s="30">
        <v>2</v>
      </c>
      <c r="P33" s="31"/>
      <c r="Q33" s="30">
        <v>2</v>
      </c>
      <c r="R33" s="31"/>
      <c r="S33" s="30">
        <v>2</v>
      </c>
      <c r="T33" s="31"/>
      <c r="U33" s="30">
        <v>2</v>
      </c>
      <c r="V33" s="31"/>
      <c r="W33" s="30">
        <v>2</v>
      </c>
      <c r="X33" s="31"/>
      <c r="Y33" s="30">
        <v>2</v>
      </c>
      <c r="Z33" s="31"/>
      <c r="AA33" s="30">
        <v>2</v>
      </c>
      <c r="AB33" s="31"/>
      <c r="AC33" s="30">
        <v>3</v>
      </c>
      <c r="AD33" s="31"/>
      <c r="AE33" s="30">
        <v>2</v>
      </c>
      <c r="AF33" s="31"/>
      <c r="AG33" s="30">
        <v>1</v>
      </c>
      <c r="AH33" s="31"/>
      <c r="AI33" s="30">
        <v>2</v>
      </c>
      <c r="AJ33" s="31"/>
      <c r="AK33" s="30">
        <v>2</v>
      </c>
      <c r="AL33" s="31"/>
      <c r="AM33" s="30">
        <v>1</v>
      </c>
      <c r="AN33" s="31"/>
      <c r="AO33" s="30">
        <v>2</v>
      </c>
      <c r="AP33" s="31"/>
      <c r="AQ33" s="30">
        <v>2</v>
      </c>
      <c r="AR33" s="31"/>
      <c r="AS33" s="30"/>
      <c r="AT33" s="31"/>
      <c r="AU33" s="26"/>
      <c r="AV33" s="90">
        <f t="shared" ref="AV33" si="56">COUNTIF(O33:AT34,"1")</f>
        <v>2</v>
      </c>
      <c r="AW33" s="90">
        <f t="shared" ref="AW33" si="57">COUNTIF(O33:AT34,"2")</f>
        <v>12</v>
      </c>
      <c r="AX33" s="90">
        <f t="shared" ref="AX33" si="58">COUNTIF(O33:AT34,"3")</f>
        <v>1</v>
      </c>
      <c r="AY33" s="91">
        <f t="shared" ref="AY33" si="59">COUNTIF(O33:AT34,"4")</f>
        <v>0</v>
      </c>
    </row>
    <row r="34" spans="1:51" ht="15.75" customHeight="1" thickBot="1" x14ac:dyDescent="0.2">
      <c r="A34" s="57"/>
      <c r="B34" s="58"/>
      <c r="C34" s="78"/>
      <c r="D34" s="79"/>
      <c r="E34" s="80"/>
      <c r="F34" s="81"/>
      <c r="G34" s="81"/>
      <c r="H34" s="81"/>
      <c r="I34" s="81"/>
      <c r="J34" s="81"/>
      <c r="K34" s="81"/>
      <c r="L34" s="81"/>
      <c r="M34" s="81"/>
      <c r="N34" s="82"/>
      <c r="O34" s="59"/>
      <c r="P34" s="60"/>
      <c r="Q34" s="59"/>
      <c r="R34" s="60"/>
      <c r="S34" s="59"/>
      <c r="T34" s="60"/>
      <c r="U34" s="59"/>
      <c r="V34" s="60"/>
      <c r="W34" s="59"/>
      <c r="X34" s="60"/>
      <c r="Y34" s="59"/>
      <c r="Z34" s="60"/>
      <c r="AA34" s="59"/>
      <c r="AB34" s="60"/>
      <c r="AC34" s="59"/>
      <c r="AD34" s="60"/>
      <c r="AE34" s="59"/>
      <c r="AF34" s="60"/>
      <c r="AG34" s="59"/>
      <c r="AH34" s="60"/>
      <c r="AI34" s="59"/>
      <c r="AJ34" s="60"/>
      <c r="AK34" s="59"/>
      <c r="AL34" s="60"/>
      <c r="AM34" s="59"/>
      <c r="AN34" s="60"/>
      <c r="AO34" s="59"/>
      <c r="AP34" s="60"/>
      <c r="AQ34" s="59"/>
      <c r="AR34" s="60"/>
      <c r="AS34" s="59"/>
      <c r="AT34" s="60"/>
      <c r="AU34" s="26"/>
      <c r="AV34" s="93"/>
      <c r="AW34" s="93"/>
      <c r="AX34" s="93"/>
      <c r="AY34" s="94"/>
    </row>
    <row r="35" spans="1:51" ht="15.75" customHeight="1" thickTop="1" x14ac:dyDescent="0.15">
      <c r="A35" s="12"/>
      <c r="B35" s="13"/>
      <c r="C35" s="34" t="s">
        <v>11</v>
      </c>
      <c r="D35" s="35"/>
      <c r="E35" s="35"/>
      <c r="F35" s="35"/>
      <c r="G35" s="35"/>
      <c r="H35" s="35"/>
      <c r="I35" s="35"/>
      <c r="J35" s="35"/>
      <c r="K35" s="35"/>
      <c r="L35" s="35"/>
      <c r="M35" s="35"/>
      <c r="N35" s="36"/>
      <c r="O35" s="40">
        <f>O1</f>
        <v>1</v>
      </c>
      <c r="P35" s="41"/>
      <c r="Q35" s="40">
        <f>Q1</f>
        <v>2</v>
      </c>
      <c r="R35" s="41"/>
      <c r="S35" s="40">
        <f t="shared" ref="S35" si="60">S1</f>
        <v>3</v>
      </c>
      <c r="T35" s="41"/>
      <c r="U35" s="40">
        <f t="shared" ref="U35" si="61">U1</f>
        <v>4</v>
      </c>
      <c r="V35" s="41"/>
      <c r="W35" s="40">
        <f t="shared" ref="W35" si="62">W1</f>
        <v>5</v>
      </c>
      <c r="X35" s="41"/>
      <c r="Y35" s="40">
        <f t="shared" ref="Y35" si="63">Y1</f>
        <v>6</v>
      </c>
      <c r="Z35" s="41"/>
      <c r="AA35" s="40">
        <f t="shared" ref="AA35" si="64">AA1</f>
        <v>7</v>
      </c>
      <c r="AB35" s="41"/>
      <c r="AC35" s="40">
        <f t="shared" ref="AC35" si="65">AC1</f>
        <v>8</v>
      </c>
      <c r="AD35" s="41"/>
      <c r="AE35" s="40">
        <f t="shared" ref="AE35" si="66">AE1</f>
        <v>9</v>
      </c>
      <c r="AF35" s="41"/>
      <c r="AG35" s="40">
        <f t="shared" ref="AG35" si="67">AG1</f>
        <v>10</v>
      </c>
      <c r="AH35" s="41"/>
      <c r="AI35" s="40">
        <f t="shared" ref="AI35" si="68">AI1</f>
        <v>11</v>
      </c>
      <c r="AJ35" s="41"/>
      <c r="AK35" s="40">
        <f t="shared" ref="AK35" si="69">AK1</f>
        <v>12</v>
      </c>
      <c r="AL35" s="41"/>
      <c r="AM35" s="40">
        <f t="shared" ref="AM35" si="70">AM1</f>
        <v>13</v>
      </c>
      <c r="AN35" s="41"/>
      <c r="AO35" s="40">
        <f t="shared" ref="AO35" si="71">AO1</f>
        <v>14</v>
      </c>
      <c r="AP35" s="41"/>
      <c r="AQ35" s="40">
        <f t="shared" ref="AQ35" si="72">AQ1</f>
        <v>15</v>
      </c>
      <c r="AR35" s="41"/>
      <c r="AS35" s="83">
        <f t="shared" ref="AS35" si="73">AS1</f>
        <v>0</v>
      </c>
      <c r="AT35" s="84"/>
      <c r="AU35" s="25"/>
      <c r="AV35" s="85">
        <v>1</v>
      </c>
      <c r="AW35" s="85">
        <v>2</v>
      </c>
      <c r="AX35" s="85">
        <v>3</v>
      </c>
      <c r="AY35" s="87">
        <v>4</v>
      </c>
    </row>
    <row r="36" spans="1:51" ht="15.75" customHeight="1" thickBot="1" x14ac:dyDescent="0.2">
      <c r="A36" s="14"/>
      <c r="B36" s="15"/>
      <c r="C36" s="37"/>
      <c r="D36" s="38"/>
      <c r="E36" s="38"/>
      <c r="F36" s="38"/>
      <c r="G36" s="38"/>
      <c r="H36" s="38"/>
      <c r="I36" s="38"/>
      <c r="J36" s="38"/>
      <c r="K36" s="38"/>
      <c r="L36" s="38"/>
      <c r="M36" s="38"/>
      <c r="N36" s="39"/>
      <c r="O36" s="42"/>
      <c r="P36" s="43"/>
      <c r="Q36" s="42"/>
      <c r="R36" s="43"/>
      <c r="S36" s="42"/>
      <c r="T36" s="43"/>
      <c r="U36" s="42"/>
      <c r="V36" s="43"/>
      <c r="W36" s="42"/>
      <c r="X36" s="43"/>
      <c r="Y36" s="42"/>
      <c r="Z36" s="43"/>
      <c r="AA36" s="42"/>
      <c r="AB36" s="43"/>
      <c r="AC36" s="42"/>
      <c r="AD36" s="43"/>
      <c r="AE36" s="42"/>
      <c r="AF36" s="43"/>
      <c r="AG36" s="42"/>
      <c r="AH36" s="43"/>
      <c r="AI36" s="42"/>
      <c r="AJ36" s="43"/>
      <c r="AK36" s="42"/>
      <c r="AL36" s="43"/>
      <c r="AM36" s="42"/>
      <c r="AN36" s="43"/>
      <c r="AO36" s="42"/>
      <c r="AP36" s="43"/>
      <c r="AQ36" s="42"/>
      <c r="AR36" s="43"/>
      <c r="AS36" s="42"/>
      <c r="AT36" s="50"/>
      <c r="AU36" s="25"/>
      <c r="AV36" s="86"/>
      <c r="AW36" s="86"/>
      <c r="AX36" s="86"/>
      <c r="AY36" s="88"/>
    </row>
    <row r="37" spans="1:51" ht="15.75" customHeight="1" thickTop="1" x14ac:dyDescent="0.15">
      <c r="A37" s="53" t="s">
        <v>94</v>
      </c>
      <c r="B37" s="54"/>
      <c r="C37" s="73">
        <v>0</v>
      </c>
      <c r="D37" s="74"/>
      <c r="E37" s="75" t="s">
        <v>9</v>
      </c>
      <c r="F37" s="76"/>
      <c r="G37" s="76"/>
      <c r="H37" s="76"/>
      <c r="I37" s="76"/>
      <c r="J37" s="76"/>
      <c r="K37" s="76"/>
      <c r="L37" s="76"/>
      <c r="M37" s="76"/>
      <c r="N37" s="77"/>
      <c r="O37" s="61">
        <v>3</v>
      </c>
      <c r="P37" s="62"/>
      <c r="Q37" s="61">
        <v>3</v>
      </c>
      <c r="R37" s="62"/>
      <c r="S37" s="61">
        <v>4</v>
      </c>
      <c r="T37" s="62"/>
      <c r="U37" s="61">
        <v>3</v>
      </c>
      <c r="V37" s="62"/>
      <c r="W37" s="61">
        <v>4</v>
      </c>
      <c r="X37" s="62"/>
      <c r="Y37" s="61">
        <v>4</v>
      </c>
      <c r="Z37" s="62"/>
      <c r="AA37" s="61">
        <v>3</v>
      </c>
      <c r="AB37" s="62"/>
      <c r="AC37" s="61">
        <v>4</v>
      </c>
      <c r="AD37" s="62"/>
      <c r="AE37" s="61">
        <v>4</v>
      </c>
      <c r="AF37" s="62"/>
      <c r="AG37" s="61">
        <v>2</v>
      </c>
      <c r="AH37" s="62"/>
      <c r="AI37" s="61">
        <v>3</v>
      </c>
      <c r="AJ37" s="62"/>
      <c r="AK37" s="61">
        <v>4</v>
      </c>
      <c r="AL37" s="62"/>
      <c r="AM37" s="61">
        <v>4</v>
      </c>
      <c r="AN37" s="62"/>
      <c r="AO37" s="61">
        <v>3</v>
      </c>
      <c r="AP37" s="62"/>
      <c r="AQ37" s="61">
        <v>3</v>
      </c>
      <c r="AR37" s="62"/>
      <c r="AS37" s="61"/>
      <c r="AT37" s="62"/>
      <c r="AU37" s="26"/>
      <c r="AV37" s="63">
        <f t="shared" ref="AV37" si="74">COUNTIF(O37:AT38,"1")</f>
        <v>0</v>
      </c>
      <c r="AW37" s="63">
        <f t="shared" ref="AW37" si="75">COUNTIF(O37:AT38,"2")</f>
        <v>1</v>
      </c>
      <c r="AX37" s="63">
        <f t="shared" ref="AX37" si="76">COUNTIF(O37:AT38,"3")</f>
        <v>7</v>
      </c>
      <c r="AY37" s="89">
        <f t="shared" ref="AY37" si="77">COUNTIF(O37:AT38,"4")</f>
        <v>7</v>
      </c>
    </row>
    <row r="38" spans="1:51" ht="15.75" customHeight="1" x14ac:dyDescent="0.15">
      <c r="A38" s="55"/>
      <c r="B38" s="56"/>
      <c r="C38" s="65"/>
      <c r="D38" s="66"/>
      <c r="E38" s="70"/>
      <c r="F38" s="71"/>
      <c r="G38" s="71"/>
      <c r="H38" s="71"/>
      <c r="I38" s="71"/>
      <c r="J38" s="71"/>
      <c r="K38" s="71"/>
      <c r="L38" s="71"/>
      <c r="M38" s="71"/>
      <c r="N38" s="72"/>
      <c r="O38" s="32"/>
      <c r="P38" s="33"/>
      <c r="Q38" s="32"/>
      <c r="R38" s="33"/>
      <c r="S38" s="32"/>
      <c r="T38" s="33"/>
      <c r="U38" s="32"/>
      <c r="V38" s="33"/>
      <c r="W38" s="32"/>
      <c r="X38" s="33"/>
      <c r="Y38" s="32"/>
      <c r="Z38" s="33"/>
      <c r="AA38" s="32"/>
      <c r="AB38" s="33"/>
      <c r="AC38" s="32"/>
      <c r="AD38" s="33"/>
      <c r="AE38" s="32"/>
      <c r="AF38" s="33"/>
      <c r="AG38" s="32"/>
      <c r="AH38" s="33"/>
      <c r="AI38" s="32"/>
      <c r="AJ38" s="33"/>
      <c r="AK38" s="32"/>
      <c r="AL38" s="33"/>
      <c r="AM38" s="32"/>
      <c r="AN38" s="33"/>
      <c r="AO38" s="32"/>
      <c r="AP38" s="33"/>
      <c r="AQ38" s="32"/>
      <c r="AR38" s="33"/>
      <c r="AS38" s="32"/>
      <c r="AT38" s="33"/>
      <c r="AU38" s="26"/>
      <c r="AV38" s="65"/>
      <c r="AW38" s="65"/>
      <c r="AX38" s="65"/>
      <c r="AY38" s="92"/>
    </row>
    <row r="39" spans="1:51" ht="15.75" customHeight="1" x14ac:dyDescent="0.15">
      <c r="A39" s="55"/>
      <c r="B39" s="56"/>
      <c r="C39" s="44" t="s">
        <v>19</v>
      </c>
      <c r="D39" s="45"/>
      <c r="E39" s="46" t="s">
        <v>41</v>
      </c>
      <c r="F39" s="47"/>
      <c r="G39" s="47"/>
      <c r="H39" s="47"/>
      <c r="I39" s="47"/>
      <c r="J39" s="47"/>
      <c r="K39" s="47"/>
      <c r="L39" s="47"/>
      <c r="M39" s="47"/>
      <c r="N39" s="48"/>
      <c r="O39" s="30">
        <v>3</v>
      </c>
      <c r="P39" s="31"/>
      <c r="Q39" s="30">
        <v>2</v>
      </c>
      <c r="R39" s="31"/>
      <c r="S39" s="30">
        <v>3</v>
      </c>
      <c r="T39" s="31"/>
      <c r="U39" s="30">
        <v>2</v>
      </c>
      <c r="V39" s="31"/>
      <c r="W39" s="30">
        <v>2</v>
      </c>
      <c r="X39" s="31"/>
      <c r="Y39" s="30">
        <v>3</v>
      </c>
      <c r="Z39" s="31"/>
      <c r="AA39" s="30">
        <v>3</v>
      </c>
      <c r="AB39" s="31"/>
      <c r="AC39" s="30">
        <v>4</v>
      </c>
      <c r="AD39" s="31"/>
      <c r="AE39" s="30">
        <v>3</v>
      </c>
      <c r="AF39" s="31"/>
      <c r="AG39" s="30">
        <v>3</v>
      </c>
      <c r="AH39" s="31"/>
      <c r="AI39" s="30">
        <v>2</v>
      </c>
      <c r="AJ39" s="31"/>
      <c r="AK39" s="30">
        <v>3</v>
      </c>
      <c r="AL39" s="31"/>
      <c r="AM39" s="30">
        <v>2</v>
      </c>
      <c r="AN39" s="31"/>
      <c r="AO39" s="30">
        <v>2</v>
      </c>
      <c r="AP39" s="31"/>
      <c r="AQ39" s="30">
        <v>3</v>
      </c>
      <c r="AR39" s="31"/>
      <c r="AS39" s="30"/>
      <c r="AT39" s="31"/>
      <c r="AU39" s="26"/>
      <c r="AV39" s="90">
        <f t="shared" ref="AV39" si="78">COUNTIF(O39:AT40,"1")</f>
        <v>0</v>
      </c>
      <c r="AW39" s="90">
        <f t="shared" ref="AW39" si="79">COUNTIF(O39:AT40,"2")</f>
        <v>6</v>
      </c>
      <c r="AX39" s="90">
        <f t="shared" ref="AX39" si="80">COUNTIF(O39:AT40,"3")</f>
        <v>8</v>
      </c>
      <c r="AY39" s="91">
        <f t="shared" ref="AY39" si="81">COUNTIF(O39:AT40,"4")</f>
        <v>1</v>
      </c>
    </row>
    <row r="40" spans="1:51" ht="15.75" customHeight="1" x14ac:dyDescent="0.15">
      <c r="A40" s="55"/>
      <c r="B40" s="56"/>
      <c r="C40" s="44"/>
      <c r="D40" s="45"/>
      <c r="E40" s="46"/>
      <c r="F40" s="47"/>
      <c r="G40" s="47"/>
      <c r="H40" s="47"/>
      <c r="I40" s="47"/>
      <c r="J40" s="47"/>
      <c r="K40" s="47"/>
      <c r="L40" s="47"/>
      <c r="M40" s="47"/>
      <c r="N40" s="48"/>
      <c r="O40" s="32"/>
      <c r="P40" s="33"/>
      <c r="Q40" s="32"/>
      <c r="R40" s="33"/>
      <c r="S40" s="32"/>
      <c r="T40" s="33"/>
      <c r="U40" s="32"/>
      <c r="V40" s="33"/>
      <c r="W40" s="32"/>
      <c r="X40" s="33"/>
      <c r="Y40" s="32"/>
      <c r="Z40" s="33"/>
      <c r="AA40" s="32"/>
      <c r="AB40" s="33"/>
      <c r="AC40" s="32"/>
      <c r="AD40" s="33"/>
      <c r="AE40" s="32"/>
      <c r="AF40" s="33"/>
      <c r="AG40" s="32"/>
      <c r="AH40" s="33"/>
      <c r="AI40" s="32"/>
      <c r="AJ40" s="33"/>
      <c r="AK40" s="32"/>
      <c r="AL40" s="33"/>
      <c r="AM40" s="32"/>
      <c r="AN40" s="33"/>
      <c r="AO40" s="32"/>
      <c r="AP40" s="33"/>
      <c r="AQ40" s="32"/>
      <c r="AR40" s="33"/>
      <c r="AS40" s="32"/>
      <c r="AT40" s="33"/>
      <c r="AU40" s="26"/>
      <c r="AV40" s="65"/>
      <c r="AW40" s="65"/>
      <c r="AX40" s="65"/>
      <c r="AY40" s="92"/>
    </row>
    <row r="41" spans="1:51" ht="15.75" customHeight="1" x14ac:dyDescent="0.15">
      <c r="A41" s="55"/>
      <c r="B41" s="56"/>
      <c r="C41" s="44" t="s">
        <v>82</v>
      </c>
      <c r="D41" s="45"/>
      <c r="E41" s="46" t="s">
        <v>42</v>
      </c>
      <c r="F41" s="47"/>
      <c r="G41" s="47"/>
      <c r="H41" s="47"/>
      <c r="I41" s="47"/>
      <c r="J41" s="47"/>
      <c r="K41" s="47"/>
      <c r="L41" s="47"/>
      <c r="M41" s="47"/>
      <c r="N41" s="48"/>
      <c r="O41" s="30">
        <v>2</v>
      </c>
      <c r="P41" s="31"/>
      <c r="Q41" s="30">
        <v>3</v>
      </c>
      <c r="R41" s="31"/>
      <c r="S41" s="30">
        <v>3</v>
      </c>
      <c r="T41" s="31"/>
      <c r="U41" s="30">
        <v>2</v>
      </c>
      <c r="V41" s="31"/>
      <c r="W41" s="30">
        <v>2</v>
      </c>
      <c r="X41" s="31"/>
      <c r="Y41" s="30">
        <v>2</v>
      </c>
      <c r="Z41" s="31"/>
      <c r="AA41" s="30">
        <v>3</v>
      </c>
      <c r="AB41" s="31"/>
      <c r="AC41" s="30">
        <v>4</v>
      </c>
      <c r="AD41" s="31"/>
      <c r="AE41" s="30">
        <v>4</v>
      </c>
      <c r="AF41" s="31"/>
      <c r="AG41" s="30">
        <v>3</v>
      </c>
      <c r="AH41" s="31"/>
      <c r="AI41" s="30">
        <v>2</v>
      </c>
      <c r="AJ41" s="31"/>
      <c r="AK41" s="30">
        <v>4</v>
      </c>
      <c r="AL41" s="31"/>
      <c r="AM41" s="30">
        <v>3</v>
      </c>
      <c r="AN41" s="31"/>
      <c r="AO41" s="30">
        <v>2</v>
      </c>
      <c r="AP41" s="31"/>
      <c r="AQ41" s="30">
        <v>3</v>
      </c>
      <c r="AR41" s="31"/>
      <c r="AS41" s="30"/>
      <c r="AT41" s="31"/>
      <c r="AU41" s="26"/>
      <c r="AV41" s="90">
        <f t="shared" ref="AV41" si="82">COUNTIF(O41:AT42,"1")</f>
        <v>0</v>
      </c>
      <c r="AW41" s="90">
        <f t="shared" ref="AW41" si="83">COUNTIF(O41:AT42,"2")</f>
        <v>6</v>
      </c>
      <c r="AX41" s="90">
        <f t="shared" ref="AX41" si="84">COUNTIF(O41:AT42,"3")</f>
        <v>6</v>
      </c>
      <c r="AY41" s="91">
        <f t="shared" ref="AY41" si="85">COUNTIF(O41:AT42,"4")</f>
        <v>3</v>
      </c>
    </row>
    <row r="42" spans="1:51" ht="15.75" customHeight="1" x14ac:dyDescent="0.15">
      <c r="A42" s="55"/>
      <c r="B42" s="56"/>
      <c r="C42" s="44"/>
      <c r="D42" s="45"/>
      <c r="E42" s="46"/>
      <c r="F42" s="47"/>
      <c r="G42" s="47"/>
      <c r="H42" s="47"/>
      <c r="I42" s="47"/>
      <c r="J42" s="47"/>
      <c r="K42" s="47"/>
      <c r="L42" s="47"/>
      <c r="M42" s="47"/>
      <c r="N42" s="48"/>
      <c r="O42" s="32"/>
      <c r="P42" s="33"/>
      <c r="Q42" s="32"/>
      <c r="R42" s="33"/>
      <c r="S42" s="32"/>
      <c r="T42" s="33"/>
      <c r="U42" s="32"/>
      <c r="V42" s="33"/>
      <c r="W42" s="32"/>
      <c r="X42" s="33"/>
      <c r="Y42" s="32"/>
      <c r="Z42" s="33"/>
      <c r="AA42" s="32"/>
      <c r="AB42" s="33"/>
      <c r="AC42" s="32"/>
      <c r="AD42" s="33"/>
      <c r="AE42" s="32"/>
      <c r="AF42" s="33"/>
      <c r="AG42" s="32"/>
      <c r="AH42" s="33"/>
      <c r="AI42" s="32"/>
      <c r="AJ42" s="33"/>
      <c r="AK42" s="32"/>
      <c r="AL42" s="33"/>
      <c r="AM42" s="32"/>
      <c r="AN42" s="33"/>
      <c r="AO42" s="32"/>
      <c r="AP42" s="33"/>
      <c r="AQ42" s="32"/>
      <c r="AR42" s="33"/>
      <c r="AS42" s="32"/>
      <c r="AT42" s="33"/>
      <c r="AU42" s="26"/>
      <c r="AV42" s="65"/>
      <c r="AW42" s="65"/>
      <c r="AX42" s="65"/>
      <c r="AY42" s="92"/>
    </row>
    <row r="43" spans="1:51" ht="15.75" customHeight="1" x14ac:dyDescent="0.15">
      <c r="A43" s="55"/>
      <c r="B43" s="56"/>
      <c r="C43" s="44" t="s">
        <v>83</v>
      </c>
      <c r="D43" s="45"/>
      <c r="E43" s="46" t="s">
        <v>43</v>
      </c>
      <c r="F43" s="47"/>
      <c r="G43" s="47"/>
      <c r="H43" s="47"/>
      <c r="I43" s="47"/>
      <c r="J43" s="47"/>
      <c r="K43" s="47"/>
      <c r="L43" s="47"/>
      <c r="M43" s="47"/>
      <c r="N43" s="48"/>
      <c r="O43" s="30">
        <v>3</v>
      </c>
      <c r="P43" s="31"/>
      <c r="Q43" s="30">
        <v>2</v>
      </c>
      <c r="R43" s="31"/>
      <c r="S43" s="30">
        <v>4</v>
      </c>
      <c r="T43" s="31"/>
      <c r="U43" s="30">
        <v>2</v>
      </c>
      <c r="V43" s="31"/>
      <c r="W43" s="30">
        <v>2</v>
      </c>
      <c r="X43" s="31"/>
      <c r="Y43" s="30">
        <v>3</v>
      </c>
      <c r="Z43" s="31"/>
      <c r="AA43" s="30">
        <v>2</v>
      </c>
      <c r="AB43" s="31"/>
      <c r="AC43" s="30">
        <v>3</v>
      </c>
      <c r="AD43" s="31"/>
      <c r="AE43" s="30">
        <v>3</v>
      </c>
      <c r="AF43" s="31"/>
      <c r="AG43" s="30">
        <v>3</v>
      </c>
      <c r="AH43" s="31"/>
      <c r="AI43" s="30">
        <v>2</v>
      </c>
      <c r="AJ43" s="31"/>
      <c r="AK43" s="30">
        <v>3</v>
      </c>
      <c r="AL43" s="31"/>
      <c r="AM43" s="30">
        <v>2</v>
      </c>
      <c r="AN43" s="31"/>
      <c r="AO43" s="30">
        <v>3</v>
      </c>
      <c r="AP43" s="31"/>
      <c r="AQ43" s="30">
        <v>3</v>
      </c>
      <c r="AR43" s="31"/>
      <c r="AS43" s="30"/>
      <c r="AT43" s="31"/>
      <c r="AU43" s="26"/>
      <c r="AV43" s="90">
        <f t="shared" ref="AV43" si="86">COUNTIF(O43:AT44,"1")</f>
        <v>0</v>
      </c>
      <c r="AW43" s="90">
        <f t="shared" ref="AW43" si="87">COUNTIF(O43:AT44,"2")</f>
        <v>6</v>
      </c>
      <c r="AX43" s="90">
        <f t="shared" ref="AX43" si="88">COUNTIF(O43:AT44,"3")</f>
        <v>8</v>
      </c>
      <c r="AY43" s="91">
        <f t="shared" ref="AY43" si="89">COUNTIF(O43:AT44,"4")</f>
        <v>1</v>
      </c>
    </row>
    <row r="44" spans="1:51" ht="15.75" customHeight="1" x14ac:dyDescent="0.15">
      <c r="A44" s="55"/>
      <c r="B44" s="56"/>
      <c r="C44" s="44"/>
      <c r="D44" s="45"/>
      <c r="E44" s="46"/>
      <c r="F44" s="47"/>
      <c r="G44" s="47"/>
      <c r="H44" s="47"/>
      <c r="I44" s="47"/>
      <c r="J44" s="47"/>
      <c r="K44" s="47"/>
      <c r="L44" s="47"/>
      <c r="M44" s="47"/>
      <c r="N44" s="48"/>
      <c r="O44" s="32"/>
      <c r="P44" s="33"/>
      <c r="Q44" s="32"/>
      <c r="R44" s="33"/>
      <c r="S44" s="32"/>
      <c r="T44" s="33"/>
      <c r="U44" s="32"/>
      <c r="V44" s="33"/>
      <c r="W44" s="32"/>
      <c r="X44" s="33"/>
      <c r="Y44" s="32"/>
      <c r="Z44" s="33"/>
      <c r="AA44" s="32"/>
      <c r="AB44" s="33"/>
      <c r="AC44" s="32"/>
      <c r="AD44" s="33"/>
      <c r="AE44" s="32"/>
      <c r="AF44" s="33"/>
      <c r="AG44" s="32"/>
      <c r="AH44" s="33"/>
      <c r="AI44" s="32"/>
      <c r="AJ44" s="33"/>
      <c r="AK44" s="32"/>
      <c r="AL44" s="33"/>
      <c r="AM44" s="32"/>
      <c r="AN44" s="33"/>
      <c r="AO44" s="32"/>
      <c r="AP44" s="33"/>
      <c r="AQ44" s="32"/>
      <c r="AR44" s="33"/>
      <c r="AS44" s="32"/>
      <c r="AT44" s="33"/>
      <c r="AU44" s="26"/>
      <c r="AV44" s="65"/>
      <c r="AW44" s="65"/>
      <c r="AX44" s="65"/>
      <c r="AY44" s="92"/>
    </row>
    <row r="45" spans="1:51" ht="15.75" customHeight="1" x14ac:dyDescent="0.15">
      <c r="A45" s="55"/>
      <c r="B45" s="56"/>
      <c r="C45" s="44" t="s">
        <v>84</v>
      </c>
      <c r="D45" s="45"/>
      <c r="E45" s="46" t="s">
        <v>44</v>
      </c>
      <c r="F45" s="47"/>
      <c r="G45" s="47"/>
      <c r="H45" s="47"/>
      <c r="I45" s="47"/>
      <c r="J45" s="47"/>
      <c r="K45" s="47"/>
      <c r="L45" s="47"/>
      <c r="M45" s="47"/>
      <c r="N45" s="48"/>
      <c r="O45" s="30">
        <v>3</v>
      </c>
      <c r="P45" s="31"/>
      <c r="Q45" s="30">
        <v>2</v>
      </c>
      <c r="R45" s="31"/>
      <c r="S45" s="30">
        <v>3</v>
      </c>
      <c r="T45" s="31"/>
      <c r="U45" s="30">
        <v>3</v>
      </c>
      <c r="V45" s="31"/>
      <c r="W45" s="30">
        <v>4</v>
      </c>
      <c r="X45" s="31"/>
      <c r="Y45" s="30">
        <v>3</v>
      </c>
      <c r="Z45" s="31"/>
      <c r="AA45" s="30">
        <v>3</v>
      </c>
      <c r="AB45" s="31"/>
      <c r="AC45" s="30">
        <v>4</v>
      </c>
      <c r="AD45" s="31"/>
      <c r="AE45" s="30">
        <v>3</v>
      </c>
      <c r="AF45" s="31"/>
      <c r="AG45" s="30">
        <v>3</v>
      </c>
      <c r="AH45" s="31"/>
      <c r="AI45" s="30">
        <v>3</v>
      </c>
      <c r="AJ45" s="31"/>
      <c r="AK45" s="30">
        <v>4</v>
      </c>
      <c r="AL45" s="31"/>
      <c r="AM45" s="30">
        <v>2</v>
      </c>
      <c r="AN45" s="31"/>
      <c r="AO45" s="30">
        <v>3</v>
      </c>
      <c r="AP45" s="31"/>
      <c r="AQ45" s="30">
        <v>3</v>
      </c>
      <c r="AR45" s="31"/>
      <c r="AS45" s="30"/>
      <c r="AT45" s="31"/>
      <c r="AU45" s="26"/>
      <c r="AV45" s="90">
        <f t="shared" ref="AV45" si="90">COUNTIF(O45:AT46,"1")</f>
        <v>0</v>
      </c>
      <c r="AW45" s="90">
        <f t="shared" ref="AW45" si="91">COUNTIF(O45:AT46,"2")</f>
        <v>2</v>
      </c>
      <c r="AX45" s="90">
        <f t="shared" ref="AX45" si="92">COUNTIF(O45:AT46,"3")</f>
        <v>10</v>
      </c>
      <c r="AY45" s="91">
        <f t="shared" ref="AY45" si="93">COUNTIF(O45:AT46,"4")</f>
        <v>3</v>
      </c>
    </row>
    <row r="46" spans="1:51" ht="15.75" customHeight="1" thickBot="1" x14ac:dyDescent="0.2">
      <c r="A46" s="57"/>
      <c r="B46" s="58"/>
      <c r="C46" s="78"/>
      <c r="D46" s="79"/>
      <c r="E46" s="80"/>
      <c r="F46" s="81"/>
      <c r="G46" s="81"/>
      <c r="H46" s="81"/>
      <c r="I46" s="81"/>
      <c r="J46" s="81"/>
      <c r="K46" s="81"/>
      <c r="L46" s="81"/>
      <c r="M46" s="81"/>
      <c r="N46" s="82"/>
      <c r="O46" s="59"/>
      <c r="P46" s="60"/>
      <c r="Q46" s="59"/>
      <c r="R46" s="60"/>
      <c r="S46" s="59"/>
      <c r="T46" s="60"/>
      <c r="U46" s="59"/>
      <c r="V46" s="60"/>
      <c r="W46" s="59"/>
      <c r="X46" s="60"/>
      <c r="Y46" s="59"/>
      <c r="Z46" s="60"/>
      <c r="AA46" s="59"/>
      <c r="AB46" s="60"/>
      <c r="AC46" s="59"/>
      <c r="AD46" s="60"/>
      <c r="AE46" s="59"/>
      <c r="AF46" s="60"/>
      <c r="AG46" s="59"/>
      <c r="AH46" s="60"/>
      <c r="AI46" s="59"/>
      <c r="AJ46" s="60"/>
      <c r="AK46" s="59"/>
      <c r="AL46" s="60"/>
      <c r="AM46" s="59"/>
      <c r="AN46" s="60"/>
      <c r="AO46" s="59"/>
      <c r="AP46" s="60"/>
      <c r="AQ46" s="59"/>
      <c r="AR46" s="60"/>
      <c r="AS46" s="59"/>
      <c r="AT46" s="60"/>
      <c r="AU46" s="26"/>
      <c r="AV46" s="93"/>
      <c r="AW46" s="93"/>
      <c r="AX46" s="93"/>
      <c r="AY46" s="94"/>
    </row>
    <row r="47" spans="1:51" ht="15.75" customHeight="1" thickTop="1" x14ac:dyDescent="0.15">
      <c r="A47" s="53" t="s">
        <v>95</v>
      </c>
      <c r="B47" s="54"/>
      <c r="C47" s="73">
        <v>0</v>
      </c>
      <c r="D47" s="74"/>
      <c r="E47" s="75" t="s">
        <v>9</v>
      </c>
      <c r="F47" s="76"/>
      <c r="G47" s="76"/>
      <c r="H47" s="76"/>
      <c r="I47" s="76"/>
      <c r="J47" s="76"/>
      <c r="K47" s="76"/>
      <c r="L47" s="76"/>
      <c r="M47" s="76"/>
      <c r="N47" s="77"/>
      <c r="O47" s="61">
        <v>3</v>
      </c>
      <c r="P47" s="62"/>
      <c r="Q47" s="61">
        <v>3</v>
      </c>
      <c r="R47" s="62"/>
      <c r="S47" s="61">
        <v>2</v>
      </c>
      <c r="T47" s="62"/>
      <c r="U47" s="61">
        <v>2</v>
      </c>
      <c r="V47" s="62"/>
      <c r="W47" s="61">
        <v>2</v>
      </c>
      <c r="X47" s="62"/>
      <c r="Y47" s="61">
        <v>2</v>
      </c>
      <c r="Z47" s="62"/>
      <c r="AA47" s="61">
        <v>3</v>
      </c>
      <c r="AB47" s="62"/>
      <c r="AC47" s="61">
        <v>4</v>
      </c>
      <c r="AD47" s="62"/>
      <c r="AE47" s="61">
        <v>2</v>
      </c>
      <c r="AF47" s="62"/>
      <c r="AG47" s="61">
        <v>2</v>
      </c>
      <c r="AH47" s="62"/>
      <c r="AI47" s="61">
        <v>1</v>
      </c>
      <c r="AJ47" s="62"/>
      <c r="AK47" s="61">
        <v>4</v>
      </c>
      <c r="AL47" s="62"/>
      <c r="AM47" s="61">
        <v>2</v>
      </c>
      <c r="AN47" s="62"/>
      <c r="AO47" s="61">
        <v>2</v>
      </c>
      <c r="AP47" s="62"/>
      <c r="AQ47" s="61">
        <v>2</v>
      </c>
      <c r="AR47" s="62"/>
      <c r="AS47" s="61"/>
      <c r="AT47" s="62"/>
      <c r="AU47" s="26"/>
      <c r="AV47" s="63">
        <f t="shared" ref="AV47" si="94">COUNTIF(O47:AT48,"1")</f>
        <v>1</v>
      </c>
      <c r="AW47" s="63">
        <f t="shared" ref="AW47" si="95">COUNTIF(O47:AT48,"2")</f>
        <v>9</v>
      </c>
      <c r="AX47" s="63">
        <f t="shared" ref="AX47" si="96">COUNTIF(O47:AT48,"3")</f>
        <v>3</v>
      </c>
      <c r="AY47" s="89">
        <f t="shared" ref="AY47" si="97">COUNTIF(O47:AT48,"4")</f>
        <v>2</v>
      </c>
    </row>
    <row r="48" spans="1:51" ht="15.75" customHeight="1" x14ac:dyDescent="0.15">
      <c r="A48" s="55"/>
      <c r="B48" s="56"/>
      <c r="C48" s="65"/>
      <c r="D48" s="66"/>
      <c r="E48" s="70"/>
      <c r="F48" s="71"/>
      <c r="G48" s="71"/>
      <c r="H48" s="71"/>
      <c r="I48" s="71"/>
      <c r="J48" s="71"/>
      <c r="K48" s="71"/>
      <c r="L48" s="71"/>
      <c r="M48" s="71"/>
      <c r="N48" s="72"/>
      <c r="O48" s="32"/>
      <c r="P48" s="33"/>
      <c r="Q48" s="32"/>
      <c r="R48" s="33"/>
      <c r="S48" s="32"/>
      <c r="T48" s="33"/>
      <c r="U48" s="32"/>
      <c r="V48" s="33"/>
      <c r="W48" s="32"/>
      <c r="X48" s="33"/>
      <c r="Y48" s="32"/>
      <c r="Z48" s="33"/>
      <c r="AA48" s="32"/>
      <c r="AB48" s="33"/>
      <c r="AC48" s="32"/>
      <c r="AD48" s="33"/>
      <c r="AE48" s="32"/>
      <c r="AF48" s="33"/>
      <c r="AG48" s="32"/>
      <c r="AH48" s="33"/>
      <c r="AI48" s="32"/>
      <c r="AJ48" s="33"/>
      <c r="AK48" s="32"/>
      <c r="AL48" s="33"/>
      <c r="AM48" s="32"/>
      <c r="AN48" s="33"/>
      <c r="AO48" s="32"/>
      <c r="AP48" s="33"/>
      <c r="AQ48" s="32"/>
      <c r="AR48" s="33"/>
      <c r="AS48" s="32"/>
      <c r="AT48" s="33"/>
      <c r="AU48" s="26"/>
      <c r="AV48" s="65"/>
      <c r="AW48" s="65"/>
      <c r="AX48" s="65"/>
      <c r="AY48" s="92"/>
    </row>
    <row r="49" spans="1:51" ht="15.75" customHeight="1" x14ac:dyDescent="0.15">
      <c r="A49" s="55"/>
      <c r="B49" s="56"/>
      <c r="C49" s="44" t="s">
        <v>19</v>
      </c>
      <c r="D49" s="45"/>
      <c r="E49" s="46" t="s">
        <v>46</v>
      </c>
      <c r="F49" s="47"/>
      <c r="G49" s="47"/>
      <c r="H49" s="47"/>
      <c r="I49" s="47"/>
      <c r="J49" s="47"/>
      <c r="K49" s="47"/>
      <c r="L49" s="47"/>
      <c r="M49" s="47"/>
      <c r="N49" s="48"/>
      <c r="O49" s="30">
        <v>3</v>
      </c>
      <c r="P49" s="31"/>
      <c r="Q49" s="30">
        <v>2</v>
      </c>
      <c r="R49" s="31"/>
      <c r="S49" s="30">
        <v>3</v>
      </c>
      <c r="T49" s="31"/>
      <c r="U49" s="30">
        <v>2</v>
      </c>
      <c r="V49" s="31"/>
      <c r="W49" s="30">
        <v>3</v>
      </c>
      <c r="X49" s="31"/>
      <c r="Y49" s="30">
        <v>3</v>
      </c>
      <c r="Z49" s="31"/>
      <c r="AA49" s="30">
        <v>3</v>
      </c>
      <c r="AB49" s="31"/>
      <c r="AC49" s="30">
        <v>3</v>
      </c>
      <c r="AD49" s="31"/>
      <c r="AE49" s="30">
        <v>4</v>
      </c>
      <c r="AF49" s="31"/>
      <c r="AG49" s="30">
        <v>2</v>
      </c>
      <c r="AH49" s="31"/>
      <c r="AI49" s="30">
        <v>4</v>
      </c>
      <c r="AJ49" s="31"/>
      <c r="AK49" s="30">
        <v>3</v>
      </c>
      <c r="AL49" s="31"/>
      <c r="AM49" s="30">
        <v>3</v>
      </c>
      <c r="AN49" s="31"/>
      <c r="AO49" s="30">
        <v>3</v>
      </c>
      <c r="AP49" s="31"/>
      <c r="AQ49" s="30">
        <v>2</v>
      </c>
      <c r="AR49" s="31"/>
      <c r="AS49" s="30"/>
      <c r="AT49" s="31"/>
      <c r="AU49" s="26"/>
      <c r="AV49" s="90">
        <f t="shared" ref="AV49" si="98">COUNTIF(O49:AT50,"1")</f>
        <v>0</v>
      </c>
      <c r="AW49" s="90">
        <f t="shared" ref="AW49" si="99">COUNTIF(O49:AT50,"2")</f>
        <v>4</v>
      </c>
      <c r="AX49" s="90">
        <f t="shared" ref="AX49" si="100">COUNTIF(O49:AT50,"3")</f>
        <v>9</v>
      </c>
      <c r="AY49" s="91">
        <f t="shared" ref="AY49" si="101">COUNTIF(O49:AT50,"4")</f>
        <v>2</v>
      </c>
    </row>
    <row r="50" spans="1:51" ht="15.75" customHeight="1" x14ac:dyDescent="0.15">
      <c r="A50" s="55"/>
      <c r="B50" s="56"/>
      <c r="C50" s="44"/>
      <c r="D50" s="45"/>
      <c r="E50" s="46"/>
      <c r="F50" s="47"/>
      <c r="G50" s="47"/>
      <c r="H50" s="47"/>
      <c r="I50" s="47"/>
      <c r="J50" s="47"/>
      <c r="K50" s="47"/>
      <c r="L50" s="47"/>
      <c r="M50" s="47"/>
      <c r="N50" s="48"/>
      <c r="O50" s="32"/>
      <c r="P50" s="33"/>
      <c r="Q50" s="32"/>
      <c r="R50" s="33"/>
      <c r="S50" s="32"/>
      <c r="T50" s="33"/>
      <c r="U50" s="32"/>
      <c r="V50" s="33"/>
      <c r="W50" s="32"/>
      <c r="X50" s="33"/>
      <c r="Y50" s="32"/>
      <c r="Z50" s="33"/>
      <c r="AA50" s="32"/>
      <c r="AB50" s="33"/>
      <c r="AC50" s="32"/>
      <c r="AD50" s="33"/>
      <c r="AE50" s="32"/>
      <c r="AF50" s="33"/>
      <c r="AG50" s="32"/>
      <c r="AH50" s="33"/>
      <c r="AI50" s="32"/>
      <c r="AJ50" s="33"/>
      <c r="AK50" s="32"/>
      <c r="AL50" s="33"/>
      <c r="AM50" s="32"/>
      <c r="AN50" s="33"/>
      <c r="AO50" s="32"/>
      <c r="AP50" s="33"/>
      <c r="AQ50" s="32"/>
      <c r="AR50" s="33"/>
      <c r="AS50" s="32"/>
      <c r="AT50" s="33"/>
      <c r="AU50" s="26"/>
      <c r="AV50" s="65"/>
      <c r="AW50" s="65"/>
      <c r="AX50" s="65"/>
      <c r="AY50" s="92"/>
    </row>
    <row r="51" spans="1:51" ht="15.75" customHeight="1" x14ac:dyDescent="0.15">
      <c r="A51" s="55"/>
      <c r="B51" s="56"/>
      <c r="C51" s="44" t="s">
        <v>82</v>
      </c>
      <c r="D51" s="45"/>
      <c r="E51" s="46" t="s">
        <v>47</v>
      </c>
      <c r="F51" s="47"/>
      <c r="G51" s="47"/>
      <c r="H51" s="47"/>
      <c r="I51" s="47"/>
      <c r="J51" s="47"/>
      <c r="K51" s="47"/>
      <c r="L51" s="47"/>
      <c r="M51" s="47"/>
      <c r="N51" s="48"/>
      <c r="O51" s="30">
        <v>2</v>
      </c>
      <c r="P51" s="31"/>
      <c r="Q51" s="30">
        <v>2</v>
      </c>
      <c r="R51" s="31"/>
      <c r="S51" s="30">
        <v>2</v>
      </c>
      <c r="T51" s="31"/>
      <c r="U51" s="30">
        <v>2</v>
      </c>
      <c r="V51" s="31"/>
      <c r="W51" s="30">
        <v>1</v>
      </c>
      <c r="X51" s="31"/>
      <c r="Y51" s="30">
        <v>1</v>
      </c>
      <c r="Z51" s="31"/>
      <c r="AA51" s="30">
        <v>2</v>
      </c>
      <c r="AB51" s="31"/>
      <c r="AC51" s="30">
        <v>2</v>
      </c>
      <c r="AD51" s="31"/>
      <c r="AE51" s="30">
        <v>1</v>
      </c>
      <c r="AF51" s="31"/>
      <c r="AG51" s="30">
        <v>2</v>
      </c>
      <c r="AH51" s="31"/>
      <c r="AI51" s="30">
        <v>1</v>
      </c>
      <c r="AJ51" s="31"/>
      <c r="AK51" s="30">
        <v>1</v>
      </c>
      <c r="AL51" s="31"/>
      <c r="AM51" s="30">
        <v>1</v>
      </c>
      <c r="AN51" s="31"/>
      <c r="AO51" s="30">
        <v>1</v>
      </c>
      <c r="AP51" s="31"/>
      <c r="AQ51" s="30">
        <v>2</v>
      </c>
      <c r="AR51" s="31"/>
      <c r="AS51" s="30"/>
      <c r="AT51" s="31"/>
      <c r="AU51" s="26"/>
      <c r="AV51" s="90">
        <f t="shared" ref="AV51" si="102">COUNTIF(O51:AT52,"1")</f>
        <v>7</v>
      </c>
      <c r="AW51" s="90">
        <f t="shared" ref="AW51" si="103">COUNTIF(O51:AT52,"2")</f>
        <v>8</v>
      </c>
      <c r="AX51" s="90">
        <f t="shared" ref="AX51" si="104">COUNTIF(O51:AT52,"3")</f>
        <v>0</v>
      </c>
      <c r="AY51" s="91">
        <f t="shared" ref="AY51" si="105">COUNTIF(O51:AT52,"4")</f>
        <v>0</v>
      </c>
    </row>
    <row r="52" spans="1:51" ht="15.75" customHeight="1" x14ac:dyDescent="0.15">
      <c r="A52" s="55"/>
      <c r="B52" s="56"/>
      <c r="C52" s="44"/>
      <c r="D52" s="45"/>
      <c r="E52" s="46"/>
      <c r="F52" s="47"/>
      <c r="G52" s="47"/>
      <c r="H52" s="47"/>
      <c r="I52" s="47"/>
      <c r="J52" s="47"/>
      <c r="K52" s="47"/>
      <c r="L52" s="47"/>
      <c r="M52" s="47"/>
      <c r="N52" s="48"/>
      <c r="O52" s="32"/>
      <c r="P52" s="33"/>
      <c r="Q52" s="32"/>
      <c r="R52" s="33"/>
      <c r="S52" s="32"/>
      <c r="T52" s="33"/>
      <c r="U52" s="32"/>
      <c r="V52" s="33"/>
      <c r="W52" s="32"/>
      <c r="X52" s="33"/>
      <c r="Y52" s="32"/>
      <c r="Z52" s="33"/>
      <c r="AA52" s="32"/>
      <c r="AB52" s="33"/>
      <c r="AC52" s="32"/>
      <c r="AD52" s="33"/>
      <c r="AE52" s="32"/>
      <c r="AF52" s="33"/>
      <c r="AG52" s="32"/>
      <c r="AH52" s="33"/>
      <c r="AI52" s="32"/>
      <c r="AJ52" s="33"/>
      <c r="AK52" s="32"/>
      <c r="AL52" s="33"/>
      <c r="AM52" s="32"/>
      <c r="AN52" s="33"/>
      <c r="AO52" s="32"/>
      <c r="AP52" s="33"/>
      <c r="AQ52" s="32"/>
      <c r="AR52" s="33"/>
      <c r="AS52" s="32"/>
      <c r="AT52" s="33"/>
      <c r="AU52" s="26"/>
      <c r="AV52" s="65"/>
      <c r="AW52" s="65"/>
      <c r="AX52" s="65"/>
      <c r="AY52" s="92"/>
    </row>
    <row r="53" spans="1:51" ht="15.75" customHeight="1" x14ac:dyDescent="0.15">
      <c r="A53" s="55"/>
      <c r="B53" s="56"/>
      <c r="C53" s="44" t="s">
        <v>83</v>
      </c>
      <c r="D53" s="45"/>
      <c r="E53" s="46" t="s">
        <v>48</v>
      </c>
      <c r="F53" s="47"/>
      <c r="G53" s="47"/>
      <c r="H53" s="47"/>
      <c r="I53" s="47"/>
      <c r="J53" s="47"/>
      <c r="K53" s="47"/>
      <c r="L53" s="47"/>
      <c r="M53" s="47"/>
      <c r="N53" s="48"/>
      <c r="O53" s="30">
        <v>2</v>
      </c>
      <c r="P53" s="31"/>
      <c r="Q53" s="30">
        <v>3</v>
      </c>
      <c r="R53" s="31"/>
      <c r="S53" s="30">
        <v>2</v>
      </c>
      <c r="T53" s="31"/>
      <c r="U53" s="30">
        <v>2</v>
      </c>
      <c r="V53" s="31"/>
      <c r="W53" s="30">
        <v>1</v>
      </c>
      <c r="X53" s="31"/>
      <c r="Y53" s="30">
        <v>2</v>
      </c>
      <c r="Z53" s="31"/>
      <c r="AA53" s="30">
        <v>2</v>
      </c>
      <c r="AB53" s="31"/>
      <c r="AC53" s="30">
        <v>2</v>
      </c>
      <c r="AD53" s="31"/>
      <c r="AE53" s="30">
        <v>2</v>
      </c>
      <c r="AF53" s="31"/>
      <c r="AG53" s="30">
        <v>2</v>
      </c>
      <c r="AH53" s="31"/>
      <c r="AI53" s="30">
        <v>1</v>
      </c>
      <c r="AJ53" s="31"/>
      <c r="AK53" s="30">
        <v>2</v>
      </c>
      <c r="AL53" s="31"/>
      <c r="AM53" s="30">
        <v>2</v>
      </c>
      <c r="AN53" s="31"/>
      <c r="AO53" s="30">
        <v>2</v>
      </c>
      <c r="AP53" s="31"/>
      <c r="AQ53" s="30">
        <v>2</v>
      </c>
      <c r="AR53" s="31"/>
      <c r="AS53" s="30"/>
      <c r="AT53" s="31"/>
      <c r="AU53" s="26"/>
      <c r="AV53" s="90">
        <f t="shared" ref="AV53" si="106">COUNTIF(O53:AT54,"1")</f>
        <v>2</v>
      </c>
      <c r="AW53" s="90">
        <f t="shared" ref="AW53" si="107">COUNTIF(O53:AT54,"2")</f>
        <v>12</v>
      </c>
      <c r="AX53" s="90">
        <f t="shared" ref="AX53" si="108">COUNTIF(O53:AT54,"3")</f>
        <v>1</v>
      </c>
      <c r="AY53" s="91">
        <f t="shared" ref="AY53" si="109">COUNTIF(O53:AT54,"4")</f>
        <v>0</v>
      </c>
    </row>
    <row r="54" spans="1:51" ht="15.75" customHeight="1" x14ac:dyDescent="0.15">
      <c r="A54" s="55"/>
      <c r="B54" s="56"/>
      <c r="C54" s="44"/>
      <c r="D54" s="45"/>
      <c r="E54" s="46"/>
      <c r="F54" s="47"/>
      <c r="G54" s="47"/>
      <c r="H54" s="47"/>
      <c r="I54" s="47"/>
      <c r="J54" s="47"/>
      <c r="K54" s="47"/>
      <c r="L54" s="47"/>
      <c r="M54" s="47"/>
      <c r="N54" s="48"/>
      <c r="O54" s="32"/>
      <c r="P54" s="33"/>
      <c r="Q54" s="32"/>
      <c r="R54" s="33"/>
      <c r="S54" s="32"/>
      <c r="T54" s="33"/>
      <c r="U54" s="32"/>
      <c r="V54" s="33"/>
      <c r="W54" s="32"/>
      <c r="X54" s="33"/>
      <c r="Y54" s="32"/>
      <c r="Z54" s="33"/>
      <c r="AA54" s="32"/>
      <c r="AB54" s="33"/>
      <c r="AC54" s="32"/>
      <c r="AD54" s="33"/>
      <c r="AE54" s="32"/>
      <c r="AF54" s="33"/>
      <c r="AG54" s="32"/>
      <c r="AH54" s="33"/>
      <c r="AI54" s="32"/>
      <c r="AJ54" s="33"/>
      <c r="AK54" s="32"/>
      <c r="AL54" s="33"/>
      <c r="AM54" s="32"/>
      <c r="AN54" s="33"/>
      <c r="AO54" s="32"/>
      <c r="AP54" s="33"/>
      <c r="AQ54" s="32"/>
      <c r="AR54" s="33"/>
      <c r="AS54" s="32"/>
      <c r="AT54" s="33"/>
      <c r="AU54" s="26"/>
      <c r="AV54" s="65"/>
      <c r="AW54" s="65"/>
      <c r="AX54" s="65"/>
      <c r="AY54" s="92"/>
    </row>
    <row r="55" spans="1:51" ht="15.75" customHeight="1" x14ac:dyDescent="0.15">
      <c r="A55" s="55"/>
      <c r="B55" s="56"/>
      <c r="C55" s="44" t="s">
        <v>84</v>
      </c>
      <c r="D55" s="45"/>
      <c r="E55" s="46" t="s">
        <v>49</v>
      </c>
      <c r="F55" s="47"/>
      <c r="G55" s="47"/>
      <c r="H55" s="47"/>
      <c r="I55" s="47"/>
      <c r="J55" s="47"/>
      <c r="K55" s="47"/>
      <c r="L55" s="47"/>
      <c r="M55" s="47"/>
      <c r="N55" s="48"/>
      <c r="O55" s="30">
        <v>2</v>
      </c>
      <c r="P55" s="31"/>
      <c r="Q55" s="30">
        <v>3</v>
      </c>
      <c r="R55" s="31"/>
      <c r="S55" s="30">
        <v>2</v>
      </c>
      <c r="T55" s="31"/>
      <c r="U55" s="30">
        <v>2</v>
      </c>
      <c r="V55" s="31"/>
      <c r="W55" s="30">
        <v>1</v>
      </c>
      <c r="X55" s="31"/>
      <c r="Y55" s="30">
        <v>2</v>
      </c>
      <c r="Z55" s="31"/>
      <c r="AA55" s="30">
        <v>2</v>
      </c>
      <c r="AB55" s="31"/>
      <c r="AC55" s="30">
        <v>3</v>
      </c>
      <c r="AD55" s="31"/>
      <c r="AE55" s="30">
        <v>1</v>
      </c>
      <c r="AF55" s="31"/>
      <c r="AG55" s="30">
        <v>2</v>
      </c>
      <c r="AH55" s="31"/>
      <c r="AI55" s="30">
        <v>1</v>
      </c>
      <c r="AJ55" s="31"/>
      <c r="AK55" s="30">
        <v>1</v>
      </c>
      <c r="AL55" s="31"/>
      <c r="AM55" s="30">
        <v>1</v>
      </c>
      <c r="AN55" s="31"/>
      <c r="AO55" s="30">
        <v>1</v>
      </c>
      <c r="AP55" s="31"/>
      <c r="AQ55" s="30">
        <v>2</v>
      </c>
      <c r="AR55" s="31"/>
      <c r="AS55" s="30"/>
      <c r="AT55" s="31"/>
      <c r="AU55" s="26"/>
      <c r="AV55" s="90">
        <f t="shared" ref="AV55" si="110">COUNTIF(O55:AT56,"1")</f>
        <v>6</v>
      </c>
      <c r="AW55" s="90">
        <f t="shared" ref="AW55" si="111">COUNTIF(O55:AT56,"2")</f>
        <v>7</v>
      </c>
      <c r="AX55" s="90">
        <f t="shared" ref="AX55" si="112">COUNTIF(O55:AT56,"3")</f>
        <v>2</v>
      </c>
      <c r="AY55" s="91">
        <f t="shared" ref="AY55" si="113">COUNTIF(O55:AT56,"4")</f>
        <v>0</v>
      </c>
    </row>
    <row r="56" spans="1:51" ht="15.75" customHeight="1" thickBot="1" x14ac:dyDescent="0.2">
      <c r="A56" s="57"/>
      <c r="B56" s="58"/>
      <c r="C56" s="78"/>
      <c r="D56" s="79"/>
      <c r="E56" s="80"/>
      <c r="F56" s="81"/>
      <c r="G56" s="81"/>
      <c r="H56" s="81"/>
      <c r="I56" s="81"/>
      <c r="J56" s="81"/>
      <c r="K56" s="81"/>
      <c r="L56" s="81"/>
      <c r="M56" s="81"/>
      <c r="N56" s="82"/>
      <c r="O56" s="59"/>
      <c r="P56" s="60"/>
      <c r="Q56" s="59"/>
      <c r="R56" s="60"/>
      <c r="S56" s="59"/>
      <c r="T56" s="60"/>
      <c r="U56" s="59"/>
      <c r="V56" s="60"/>
      <c r="W56" s="59"/>
      <c r="X56" s="60"/>
      <c r="Y56" s="59"/>
      <c r="Z56" s="60"/>
      <c r="AA56" s="59"/>
      <c r="AB56" s="60"/>
      <c r="AC56" s="59"/>
      <c r="AD56" s="60"/>
      <c r="AE56" s="59"/>
      <c r="AF56" s="60"/>
      <c r="AG56" s="59"/>
      <c r="AH56" s="60"/>
      <c r="AI56" s="59"/>
      <c r="AJ56" s="60"/>
      <c r="AK56" s="59"/>
      <c r="AL56" s="60"/>
      <c r="AM56" s="59"/>
      <c r="AN56" s="60"/>
      <c r="AO56" s="59"/>
      <c r="AP56" s="60"/>
      <c r="AQ56" s="59"/>
      <c r="AR56" s="60"/>
      <c r="AS56" s="59"/>
      <c r="AT56" s="60"/>
      <c r="AU56" s="26"/>
      <c r="AV56" s="93"/>
      <c r="AW56" s="93"/>
      <c r="AX56" s="93"/>
      <c r="AY56" s="94"/>
    </row>
    <row r="57" spans="1:51" ht="15.75" customHeight="1" thickTop="1" x14ac:dyDescent="0.15">
      <c r="A57" s="53" t="s">
        <v>96</v>
      </c>
      <c r="B57" s="54"/>
      <c r="C57" s="73">
        <v>0</v>
      </c>
      <c r="D57" s="74"/>
      <c r="E57" s="75" t="s">
        <v>9</v>
      </c>
      <c r="F57" s="76"/>
      <c r="G57" s="76"/>
      <c r="H57" s="76"/>
      <c r="I57" s="76"/>
      <c r="J57" s="76"/>
      <c r="K57" s="76"/>
      <c r="L57" s="76"/>
      <c r="M57" s="76"/>
      <c r="N57" s="77"/>
      <c r="O57" s="61">
        <v>3</v>
      </c>
      <c r="P57" s="62"/>
      <c r="Q57" s="61">
        <v>3</v>
      </c>
      <c r="R57" s="62"/>
      <c r="S57" s="61">
        <v>3</v>
      </c>
      <c r="T57" s="62"/>
      <c r="U57" s="61">
        <v>2</v>
      </c>
      <c r="V57" s="62"/>
      <c r="W57" s="61">
        <v>4</v>
      </c>
      <c r="X57" s="62"/>
      <c r="Y57" s="61">
        <v>3</v>
      </c>
      <c r="Z57" s="62"/>
      <c r="AA57" s="61">
        <v>3</v>
      </c>
      <c r="AB57" s="62"/>
      <c r="AC57" s="61">
        <v>4</v>
      </c>
      <c r="AD57" s="62"/>
      <c r="AE57" s="61">
        <v>2</v>
      </c>
      <c r="AF57" s="62"/>
      <c r="AG57" s="61">
        <v>2</v>
      </c>
      <c r="AH57" s="62"/>
      <c r="AI57" s="61">
        <v>1</v>
      </c>
      <c r="AJ57" s="62"/>
      <c r="AK57" s="61">
        <v>3</v>
      </c>
      <c r="AL57" s="62"/>
      <c r="AM57" s="61">
        <v>4</v>
      </c>
      <c r="AN57" s="62"/>
      <c r="AO57" s="61">
        <v>2</v>
      </c>
      <c r="AP57" s="62"/>
      <c r="AQ57" s="61">
        <v>2</v>
      </c>
      <c r="AR57" s="62"/>
      <c r="AS57" s="61"/>
      <c r="AT57" s="62"/>
      <c r="AU57" s="26"/>
      <c r="AV57" s="63">
        <f t="shared" ref="AV57" si="114">COUNTIF(O57:AT58,"1")</f>
        <v>1</v>
      </c>
      <c r="AW57" s="63">
        <f t="shared" ref="AW57" si="115">COUNTIF(O57:AT58,"2")</f>
        <v>5</v>
      </c>
      <c r="AX57" s="63">
        <f t="shared" ref="AX57" si="116">COUNTIF(O57:AT58,"3")</f>
        <v>6</v>
      </c>
      <c r="AY57" s="89">
        <f t="shared" ref="AY57" si="117">COUNTIF(O57:AT58,"4")</f>
        <v>3</v>
      </c>
    </row>
    <row r="58" spans="1:51" ht="15.75" customHeight="1" x14ac:dyDescent="0.15">
      <c r="A58" s="55"/>
      <c r="B58" s="56"/>
      <c r="C58" s="65"/>
      <c r="D58" s="66"/>
      <c r="E58" s="70"/>
      <c r="F58" s="71"/>
      <c r="G58" s="71"/>
      <c r="H58" s="71"/>
      <c r="I58" s="71"/>
      <c r="J58" s="71"/>
      <c r="K58" s="71"/>
      <c r="L58" s="71"/>
      <c r="M58" s="71"/>
      <c r="N58" s="72"/>
      <c r="O58" s="32"/>
      <c r="P58" s="33"/>
      <c r="Q58" s="32"/>
      <c r="R58" s="33"/>
      <c r="S58" s="32"/>
      <c r="T58" s="33"/>
      <c r="U58" s="32"/>
      <c r="V58" s="33"/>
      <c r="W58" s="32"/>
      <c r="X58" s="33"/>
      <c r="Y58" s="32"/>
      <c r="Z58" s="33"/>
      <c r="AA58" s="32"/>
      <c r="AB58" s="33"/>
      <c r="AC58" s="32"/>
      <c r="AD58" s="33"/>
      <c r="AE58" s="32"/>
      <c r="AF58" s="33"/>
      <c r="AG58" s="32"/>
      <c r="AH58" s="33"/>
      <c r="AI58" s="32"/>
      <c r="AJ58" s="33"/>
      <c r="AK58" s="32"/>
      <c r="AL58" s="33"/>
      <c r="AM58" s="32"/>
      <c r="AN58" s="33"/>
      <c r="AO58" s="32"/>
      <c r="AP58" s="33"/>
      <c r="AQ58" s="32"/>
      <c r="AR58" s="33"/>
      <c r="AS58" s="32"/>
      <c r="AT58" s="33"/>
      <c r="AU58" s="26"/>
      <c r="AV58" s="65"/>
      <c r="AW58" s="65"/>
      <c r="AX58" s="65"/>
      <c r="AY58" s="92"/>
    </row>
    <row r="59" spans="1:51" ht="15.75" customHeight="1" x14ac:dyDescent="0.15">
      <c r="A59" s="55"/>
      <c r="B59" s="56"/>
      <c r="C59" s="44" t="s">
        <v>19</v>
      </c>
      <c r="D59" s="45"/>
      <c r="E59" s="46" t="s">
        <v>51</v>
      </c>
      <c r="F59" s="47"/>
      <c r="G59" s="47"/>
      <c r="H59" s="47"/>
      <c r="I59" s="47"/>
      <c r="J59" s="47"/>
      <c r="K59" s="47"/>
      <c r="L59" s="47"/>
      <c r="M59" s="47"/>
      <c r="N59" s="48"/>
      <c r="O59" s="30">
        <v>2</v>
      </c>
      <c r="P59" s="31"/>
      <c r="Q59" s="30">
        <v>4</v>
      </c>
      <c r="R59" s="31"/>
      <c r="S59" s="30">
        <v>4</v>
      </c>
      <c r="T59" s="31"/>
      <c r="U59" s="30">
        <v>2</v>
      </c>
      <c r="V59" s="31"/>
      <c r="W59" s="30">
        <v>4</v>
      </c>
      <c r="X59" s="31"/>
      <c r="Y59" s="30">
        <v>3</v>
      </c>
      <c r="Z59" s="31"/>
      <c r="AA59" s="30">
        <v>3</v>
      </c>
      <c r="AB59" s="31"/>
      <c r="AC59" s="30">
        <v>4</v>
      </c>
      <c r="AD59" s="31"/>
      <c r="AE59" s="30">
        <v>4</v>
      </c>
      <c r="AF59" s="31"/>
      <c r="AG59" s="30">
        <v>2</v>
      </c>
      <c r="AH59" s="31"/>
      <c r="AI59" s="30">
        <v>4</v>
      </c>
      <c r="AJ59" s="31"/>
      <c r="AK59" s="30">
        <v>3</v>
      </c>
      <c r="AL59" s="31"/>
      <c r="AM59" s="30">
        <v>1</v>
      </c>
      <c r="AN59" s="31"/>
      <c r="AO59" s="30">
        <v>3</v>
      </c>
      <c r="AP59" s="31"/>
      <c r="AQ59" s="30">
        <v>3</v>
      </c>
      <c r="AR59" s="31"/>
      <c r="AS59" s="30"/>
      <c r="AT59" s="31"/>
      <c r="AU59" s="26"/>
      <c r="AV59" s="90">
        <f t="shared" ref="AV59" si="118">COUNTIF(O59:AT60,"1")</f>
        <v>1</v>
      </c>
      <c r="AW59" s="90">
        <f t="shared" ref="AW59" si="119">COUNTIF(O59:AT60,"2")</f>
        <v>3</v>
      </c>
      <c r="AX59" s="90">
        <f t="shared" ref="AX59" si="120">COUNTIF(O59:AT60,"3")</f>
        <v>5</v>
      </c>
      <c r="AY59" s="91">
        <f t="shared" ref="AY59" si="121">COUNTIF(O59:AT60,"4")</f>
        <v>6</v>
      </c>
    </row>
    <row r="60" spans="1:51" ht="15.75" customHeight="1" x14ac:dyDescent="0.15">
      <c r="A60" s="55"/>
      <c r="B60" s="56"/>
      <c r="C60" s="44"/>
      <c r="D60" s="45"/>
      <c r="E60" s="46"/>
      <c r="F60" s="47"/>
      <c r="G60" s="47"/>
      <c r="H60" s="47"/>
      <c r="I60" s="47"/>
      <c r="J60" s="47"/>
      <c r="K60" s="47"/>
      <c r="L60" s="47"/>
      <c r="M60" s="47"/>
      <c r="N60" s="48"/>
      <c r="O60" s="32"/>
      <c r="P60" s="33"/>
      <c r="Q60" s="32"/>
      <c r="R60" s="33"/>
      <c r="S60" s="32"/>
      <c r="T60" s="33"/>
      <c r="U60" s="32"/>
      <c r="V60" s="33"/>
      <c r="W60" s="32"/>
      <c r="X60" s="33"/>
      <c r="Y60" s="32"/>
      <c r="Z60" s="33"/>
      <c r="AA60" s="32"/>
      <c r="AB60" s="33"/>
      <c r="AC60" s="32"/>
      <c r="AD60" s="33"/>
      <c r="AE60" s="32"/>
      <c r="AF60" s="33"/>
      <c r="AG60" s="32"/>
      <c r="AH60" s="33"/>
      <c r="AI60" s="32"/>
      <c r="AJ60" s="33"/>
      <c r="AK60" s="32"/>
      <c r="AL60" s="33"/>
      <c r="AM60" s="32"/>
      <c r="AN60" s="33"/>
      <c r="AO60" s="32"/>
      <c r="AP60" s="33"/>
      <c r="AQ60" s="32"/>
      <c r="AR60" s="33"/>
      <c r="AS60" s="32"/>
      <c r="AT60" s="33"/>
      <c r="AU60" s="26"/>
      <c r="AV60" s="65"/>
      <c r="AW60" s="65"/>
      <c r="AX60" s="65"/>
      <c r="AY60" s="92"/>
    </row>
    <row r="61" spans="1:51" ht="15.75" customHeight="1" x14ac:dyDescent="0.15">
      <c r="A61" s="55"/>
      <c r="B61" s="56"/>
      <c r="C61" s="44" t="s">
        <v>82</v>
      </c>
      <c r="D61" s="45"/>
      <c r="E61" s="46" t="s">
        <v>52</v>
      </c>
      <c r="F61" s="47"/>
      <c r="G61" s="47"/>
      <c r="H61" s="47"/>
      <c r="I61" s="47"/>
      <c r="J61" s="47"/>
      <c r="K61" s="47"/>
      <c r="L61" s="47"/>
      <c r="M61" s="47"/>
      <c r="N61" s="48"/>
      <c r="O61" s="30">
        <v>3</v>
      </c>
      <c r="P61" s="31"/>
      <c r="Q61" s="30">
        <v>4</v>
      </c>
      <c r="R61" s="31"/>
      <c r="S61" s="30">
        <v>4</v>
      </c>
      <c r="T61" s="31"/>
      <c r="U61" s="30">
        <v>3</v>
      </c>
      <c r="V61" s="31"/>
      <c r="W61" s="30">
        <v>4</v>
      </c>
      <c r="X61" s="31"/>
      <c r="Y61" s="30">
        <v>4</v>
      </c>
      <c r="Z61" s="31"/>
      <c r="AA61" s="30">
        <v>3</v>
      </c>
      <c r="AB61" s="31"/>
      <c r="AC61" s="30">
        <v>4</v>
      </c>
      <c r="AD61" s="31"/>
      <c r="AE61" s="30">
        <v>4</v>
      </c>
      <c r="AF61" s="31"/>
      <c r="AG61" s="30">
        <v>2</v>
      </c>
      <c r="AH61" s="31"/>
      <c r="AI61" s="30">
        <v>4</v>
      </c>
      <c r="AJ61" s="31"/>
      <c r="AK61" s="30">
        <v>4</v>
      </c>
      <c r="AL61" s="31"/>
      <c r="AM61" s="30">
        <v>4</v>
      </c>
      <c r="AN61" s="31"/>
      <c r="AO61" s="30">
        <v>3</v>
      </c>
      <c r="AP61" s="31"/>
      <c r="AQ61" s="30">
        <v>3</v>
      </c>
      <c r="AR61" s="31"/>
      <c r="AS61" s="30"/>
      <c r="AT61" s="31"/>
      <c r="AU61" s="26"/>
      <c r="AV61" s="90">
        <f t="shared" ref="AV61" si="122">COUNTIF(O61:AT62,"1")</f>
        <v>0</v>
      </c>
      <c r="AW61" s="90">
        <f t="shared" ref="AW61" si="123">COUNTIF(O61:AT62,"2")</f>
        <v>1</v>
      </c>
      <c r="AX61" s="90">
        <f t="shared" ref="AX61" si="124">COUNTIF(O61:AT62,"3")</f>
        <v>5</v>
      </c>
      <c r="AY61" s="91">
        <f t="shared" ref="AY61" si="125">COUNTIF(O61:AT62,"4")</f>
        <v>9</v>
      </c>
    </row>
    <row r="62" spans="1:51" ht="15.75" customHeight="1" x14ac:dyDescent="0.15">
      <c r="A62" s="55"/>
      <c r="B62" s="56"/>
      <c r="C62" s="44"/>
      <c r="D62" s="45"/>
      <c r="E62" s="46"/>
      <c r="F62" s="47"/>
      <c r="G62" s="47"/>
      <c r="H62" s="47"/>
      <c r="I62" s="47"/>
      <c r="J62" s="47"/>
      <c r="K62" s="47"/>
      <c r="L62" s="47"/>
      <c r="M62" s="47"/>
      <c r="N62" s="48"/>
      <c r="O62" s="32"/>
      <c r="P62" s="33"/>
      <c r="Q62" s="32"/>
      <c r="R62" s="33"/>
      <c r="S62" s="32"/>
      <c r="T62" s="33"/>
      <c r="U62" s="32"/>
      <c r="V62" s="33"/>
      <c r="W62" s="32"/>
      <c r="X62" s="33"/>
      <c r="Y62" s="32"/>
      <c r="Z62" s="33"/>
      <c r="AA62" s="32"/>
      <c r="AB62" s="33"/>
      <c r="AC62" s="32"/>
      <c r="AD62" s="33"/>
      <c r="AE62" s="32"/>
      <c r="AF62" s="33"/>
      <c r="AG62" s="32"/>
      <c r="AH62" s="33"/>
      <c r="AI62" s="32"/>
      <c r="AJ62" s="33"/>
      <c r="AK62" s="32"/>
      <c r="AL62" s="33"/>
      <c r="AM62" s="32"/>
      <c r="AN62" s="33"/>
      <c r="AO62" s="32"/>
      <c r="AP62" s="33"/>
      <c r="AQ62" s="32"/>
      <c r="AR62" s="33"/>
      <c r="AS62" s="32"/>
      <c r="AT62" s="33"/>
      <c r="AU62" s="26"/>
      <c r="AV62" s="65"/>
      <c r="AW62" s="65"/>
      <c r="AX62" s="65"/>
      <c r="AY62" s="92"/>
    </row>
    <row r="63" spans="1:51" ht="15.75" customHeight="1" x14ac:dyDescent="0.15">
      <c r="A63" s="55"/>
      <c r="B63" s="56"/>
      <c r="C63" s="44" t="s">
        <v>83</v>
      </c>
      <c r="D63" s="45"/>
      <c r="E63" s="46" t="s">
        <v>53</v>
      </c>
      <c r="F63" s="47"/>
      <c r="G63" s="47"/>
      <c r="H63" s="47"/>
      <c r="I63" s="47"/>
      <c r="J63" s="47"/>
      <c r="K63" s="47"/>
      <c r="L63" s="47"/>
      <c r="M63" s="47"/>
      <c r="N63" s="48"/>
      <c r="O63" s="30">
        <v>3</v>
      </c>
      <c r="P63" s="31"/>
      <c r="Q63" s="30">
        <v>4</v>
      </c>
      <c r="R63" s="31"/>
      <c r="S63" s="30">
        <v>4</v>
      </c>
      <c r="T63" s="31"/>
      <c r="U63" s="30">
        <v>4</v>
      </c>
      <c r="V63" s="31"/>
      <c r="W63" s="30">
        <v>4</v>
      </c>
      <c r="X63" s="31"/>
      <c r="Y63" s="30">
        <v>4</v>
      </c>
      <c r="Z63" s="31"/>
      <c r="AA63" s="30">
        <v>3</v>
      </c>
      <c r="AB63" s="31"/>
      <c r="AC63" s="30">
        <v>4</v>
      </c>
      <c r="AD63" s="31"/>
      <c r="AE63" s="30">
        <v>4</v>
      </c>
      <c r="AF63" s="31"/>
      <c r="AG63" s="30">
        <v>2</v>
      </c>
      <c r="AH63" s="31"/>
      <c r="AI63" s="30">
        <v>4</v>
      </c>
      <c r="AJ63" s="31"/>
      <c r="AK63" s="30">
        <v>4</v>
      </c>
      <c r="AL63" s="31"/>
      <c r="AM63" s="30">
        <v>4</v>
      </c>
      <c r="AN63" s="31"/>
      <c r="AO63" s="30">
        <v>3</v>
      </c>
      <c r="AP63" s="31"/>
      <c r="AQ63" s="30">
        <v>3</v>
      </c>
      <c r="AR63" s="31"/>
      <c r="AS63" s="30"/>
      <c r="AT63" s="31"/>
      <c r="AU63" s="26"/>
      <c r="AV63" s="90">
        <f t="shared" ref="AV63" si="126">COUNTIF(O63:AT64,"1")</f>
        <v>0</v>
      </c>
      <c r="AW63" s="90">
        <f t="shared" ref="AW63" si="127">COUNTIF(O63:AT64,"2")</f>
        <v>1</v>
      </c>
      <c r="AX63" s="90">
        <f t="shared" ref="AX63" si="128">COUNTIF(O63:AT64,"3")</f>
        <v>4</v>
      </c>
      <c r="AY63" s="91">
        <f t="shared" ref="AY63" si="129">COUNTIF(O63:AT64,"4")</f>
        <v>10</v>
      </c>
    </row>
    <row r="64" spans="1:51" ht="15.75" customHeight="1" x14ac:dyDescent="0.15">
      <c r="A64" s="55"/>
      <c r="B64" s="56"/>
      <c r="C64" s="44"/>
      <c r="D64" s="45"/>
      <c r="E64" s="46"/>
      <c r="F64" s="47"/>
      <c r="G64" s="47"/>
      <c r="H64" s="47"/>
      <c r="I64" s="47"/>
      <c r="J64" s="47"/>
      <c r="K64" s="47"/>
      <c r="L64" s="47"/>
      <c r="M64" s="47"/>
      <c r="N64" s="48"/>
      <c r="O64" s="32"/>
      <c r="P64" s="33"/>
      <c r="Q64" s="32"/>
      <c r="R64" s="33"/>
      <c r="S64" s="32"/>
      <c r="T64" s="33"/>
      <c r="U64" s="32"/>
      <c r="V64" s="33"/>
      <c r="W64" s="32"/>
      <c r="X64" s="33"/>
      <c r="Y64" s="32"/>
      <c r="Z64" s="33"/>
      <c r="AA64" s="32"/>
      <c r="AB64" s="33"/>
      <c r="AC64" s="32"/>
      <c r="AD64" s="33"/>
      <c r="AE64" s="32"/>
      <c r="AF64" s="33"/>
      <c r="AG64" s="32"/>
      <c r="AH64" s="33"/>
      <c r="AI64" s="32"/>
      <c r="AJ64" s="33"/>
      <c r="AK64" s="32"/>
      <c r="AL64" s="33"/>
      <c r="AM64" s="32"/>
      <c r="AN64" s="33"/>
      <c r="AO64" s="32"/>
      <c r="AP64" s="33"/>
      <c r="AQ64" s="32"/>
      <c r="AR64" s="33"/>
      <c r="AS64" s="32"/>
      <c r="AT64" s="33"/>
      <c r="AU64" s="26"/>
      <c r="AV64" s="65"/>
      <c r="AW64" s="65"/>
      <c r="AX64" s="65"/>
      <c r="AY64" s="92"/>
    </row>
    <row r="65" spans="1:51" ht="15.75" customHeight="1" x14ac:dyDescent="0.15">
      <c r="A65" s="55"/>
      <c r="B65" s="56"/>
      <c r="C65" s="44" t="s">
        <v>84</v>
      </c>
      <c r="D65" s="45"/>
      <c r="E65" s="46" t="s">
        <v>54</v>
      </c>
      <c r="F65" s="47"/>
      <c r="G65" s="47"/>
      <c r="H65" s="47"/>
      <c r="I65" s="47"/>
      <c r="J65" s="47"/>
      <c r="K65" s="47"/>
      <c r="L65" s="47"/>
      <c r="M65" s="47"/>
      <c r="N65" s="48"/>
      <c r="O65" s="30">
        <v>4</v>
      </c>
      <c r="P65" s="31"/>
      <c r="Q65" s="30">
        <v>4</v>
      </c>
      <c r="R65" s="31"/>
      <c r="S65" s="30">
        <v>4</v>
      </c>
      <c r="T65" s="31"/>
      <c r="U65" s="30">
        <v>4</v>
      </c>
      <c r="V65" s="31"/>
      <c r="W65" s="30">
        <v>4</v>
      </c>
      <c r="X65" s="31"/>
      <c r="Y65" s="30">
        <v>4</v>
      </c>
      <c r="Z65" s="31"/>
      <c r="AA65" s="30">
        <v>3</v>
      </c>
      <c r="AB65" s="31"/>
      <c r="AC65" s="30">
        <v>4</v>
      </c>
      <c r="AD65" s="31"/>
      <c r="AE65" s="30">
        <v>4</v>
      </c>
      <c r="AF65" s="31"/>
      <c r="AG65" s="30">
        <v>4</v>
      </c>
      <c r="AH65" s="31"/>
      <c r="AI65" s="30">
        <v>4</v>
      </c>
      <c r="AJ65" s="31"/>
      <c r="AK65" s="30">
        <v>4</v>
      </c>
      <c r="AL65" s="31"/>
      <c r="AM65" s="30">
        <v>4</v>
      </c>
      <c r="AN65" s="31"/>
      <c r="AO65" s="30">
        <v>3</v>
      </c>
      <c r="AP65" s="31"/>
      <c r="AQ65" s="30">
        <v>4</v>
      </c>
      <c r="AR65" s="31"/>
      <c r="AS65" s="30"/>
      <c r="AT65" s="31"/>
      <c r="AU65" s="26"/>
      <c r="AV65" s="90">
        <f t="shared" ref="AV65" si="130">COUNTIF(O65:AT66,"1")</f>
        <v>0</v>
      </c>
      <c r="AW65" s="90">
        <f t="shared" ref="AW65" si="131">COUNTIF(O65:AT66,"2")</f>
        <v>0</v>
      </c>
      <c r="AX65" s="90">
        <f t="shared" ref="AX65" si="132">COUNTIF(O65:AT66,"3")</f>
        <v>2</v>
      </c>
      <c r="AY65" s="91">
        <f t="shared" ref="AY65" si="133">COUNTIF(O65:AT66,"4")</f>
        <v>13</v>
      </c>
    </row>
    <row r="66" spans="1:51" ht="15.75" customHeight="1" thickBot="1" x14ac:dyDescent="0.2">
      <c r="A66" s="57"/>
      <c r="B66" s="58"/>
      <c r="C66" s="78"/>
      <c r="D66" s="79"/>
      <c r="E66" s="80"/>
      <c r="F66" s="81"/>
      <c r="G66" s="81"/>
      <c r="H66" s="81"/>
      <c r="I66" s="81"/>
      <c r="J66" s="81"/>
      <c r="K66" s="81"/>
      <c r="L66" s="81"/>
      <c r="M66" s="81"/>
      <c r="N66" s="82"/>
      <c r="O66" s="59"/>
      <c r="P66" s="60"/>
      <c r="Q66" s="59"/>
      <c r="R66" s="60"/>
      <c r="S66" s="59"/>
      <c r="T66" s="60"/>
      <c r="U66" s="59"/>
      <c r="V66" s="60"/>
      <c r="W66" s="59"/>
      <c r="X66" s="60"/>
      <c r="Y66" s="59"/>
      <c r="Z66" s="60"/>
      <c r="AA66" s="59"/>
      <c r="AB66" s="60"/>
      <c r="AC66" s="59"/>
      <c r="AD66" s="60"/>
      <c r="AE66" s="59"/>
      <c r="AF66" s="60"/>
      <c r="AG66" s="59"/>
      <c r="AH66" s="60"/>
      <c r="AI66" s="59"/>
      <c r="AJ66" s="60"/>
      <c r="AK66" s="59"/>
      <c r="AL66" s="60"/>
      <c r="AM66" s="59"/>
      <c r="AN66" s="60"/>
      <c r="AO66" s="59"/>
      <c r="AP66" s="60"/>
      <c r="AQ66" s="59"/>
      <c r="AR66" s="60"/>
      <c r="AS66" s="59"/>
      <c r="AT66" s="60"/>
      <c r="AU66" s="26"/>
      <c r="AV66" s="93"/>
      <c r="AW66" s="93"/>
      <c r="AX66" s="93"/>
      <c r="AY66" s="94"/>
    </row>
    <row r="67" spans="1:51" ht="15.75" customHeight="1" thickTop="1" x14ac:dyDescent="0.15"/>
    <row r="69" spans="1:51" ht="15.75" customHeight="1" x14ac:dyDescent="0.15">
      <c r="A69" s="12"/>
      <c r="B69" s="13"/>
      <c r="C69" s="34" t="s">
        <v>11</v>
      </c>
      <c r="D69" s="35"/>
      <c r="E69" s="35"/>
      <c r="F69" s="35"/>
      <c r="G69" s="35"/>
      <c r="H69" s="35"/>
      <c r="I69" s="35"/>
      <c r="J69" s="35"/>
      <c r="K69" s="35"/>
      <c r="L69" s="35"/>
      <c r="M69" s="35"/>
      <c r="N69" s="36"/>
      <c r="O69" s="40">
        <f>O1</f>
        <v>1</v>
      </c>
      <c r="P69" s="41"/>
      <c r="Q69" s="40">
        <f t="shared" ref="Q69" si="134">Q1</f>
        <v>2</v>
      </c>
      <c r="R69" s="41"/>
      <c r="S69" s="40">
        <f t="shared" ref="S69" si="135">S1</f>
        <v>3</v>
      </c>
      <c r="T69" s="41"/>
      <c r="U69" s="40">
        <f t="shared" ref="U69" si="136">U1</f>
        <v>4</v>
      </c>
      <c r="V69" s="41"/>
      <c r="W69" s="40">
        <f t="shared" ref="W69" si="137">W1</f>
        <v>5</v>
      </c>
      <c r="X69" s="41"/>
      <c r="Y69" s="40">
        <f t="shared" ref="Y69" si="138">Y1</f>
        <v>6</v>
      </c>
      <c r="Z69" s="41"/>
      <c r="AA69" s="40">
        <f t="shared" ref="AA69" si="139">AA1</f>
        <v>7</v>
      </c>
      <c r="AB69" s="41"/>
      <c r="AC69" s="40">
        <f t="shared" ref="AC69" si="140">AC1</f>
        <v>8</v>
      </c>
      <c r="AD69" s="41"/>
      <c r="AE69" s="40">
        <f t="shared" ref="AE69" si="141">AE1</f>
        <v>9</v>
      </c>
      <c r="AF69" s="41"/>
      <c r="AG69" s="40">
        <f t="shared" ref="AG69" si="142">AG1</f>
        <v>10</v>
      </c>
      <c r="AH69" s="41"/>
      <c r="AI69" s="40">
        <f t="shared" ref="AI69" si="143">AI1</f>
        <v>11</v>
      </c>
      <c r="AJ69" s="41"/>
      <c r="AK69" s="40">
        <f t="shared" ref="AK69" si="144">AK1</f>
        <v>12</v>
      </c>
      <c r="AL69" s="41"/>
      <c r="AM69" s="40">
        <f t="shared" ref="AM69" si="145">AM1</f>
        <v>13</v>
      </c>
      <c r="AN69" s="41"/>
      <c r="AO69" s="40">
        <f t="shared" ref="AO69" si="146">AO1</f>
        <v>14</v>
      </c>
      <c r="AP69" s="41"/>
      <c r="AQ69" s="40">
        <f t="shared" ref="AQ69" si="147">AQ1</f>
        <v>15</v>
      </c>
      <c r="AR69" s="41"/>
      <c r="AS69" s="40">
        <f t="shared" ref="AS69" si="148">AS1</f>
        <v>0</v>
      </c>
      <c r="AT69" s="49"/>
      <c r="AU69" s="25"/>
      <c r="AV69" s="85">
        <v>1</v>
      </c>
      <c r="AW69" s="85">
        <v>2</v>
      </c>
      <c r="AX69" s="85">
        <v>3</v>
      </c>
      <c r="AY69" s="87">
        <v>4</v>
      </c>
    </row>
    <row r="70" spans="1:51" ht="15.75" customHeight="1" thickBot="1" x14ac:dyDescent="0.2">
      <c r="A70" s="14"/>
      <c r="B70" s="15"/>
      <c r="C70" s="37"/>
      <c r="D70" s="38"/>
      <c r="E70" s="38"/>
      <c r="F70" s="38"/>
      <c r="G70" s="38"/>
      <c r="H70" s="38"/>
      <c r="I70" s="38"/>
      <c r="J70" s="38"/>
      <c r="K70" s="38"/>
      <c r="L70" s="38"/>
      <c r="M70" s="38"/>
      <c r="N70" s="39"/>
      <c r="O70" s="42"/>
      <c r="P70" s="43"/>
      <c r="Q70" s="42"/>
      <c r="R70" s="43"/>
      <c r="S70" s="42"/>
      <c r="T70" s="43"/>
      <c r="U70" s="42"/>
      <c r="V70" s="43"/>
      <c r="W70" s="42"/>
      <c r="X70" s="43"/>
      <c r="Y70" s="42"/>
      <c r="Z70" s="43"/>
      <c r="AA70" s="42"/>
      <c r="AB70" s="43"/>
      <c r="AC70" s="42"/>
      <c r="AD70" s="43"/>
      <c r="AE70" s="42"/>
      <c r="AF70" s="43"/>
      <c r="AG70" s="42"/>
      <c r="AH70" s="43"/>
      <c r="AI70" s="42"/>
      <c r="AJ70" s="43"/>
      <c r="AK70" s="42"/>
      <c r="AL70" s="43"/>
      <c r="AM70" s="42"/>
      <c r="AN70" s="43"/>
      <c r="AO70" s="42"/>
      <c r="AP70" s="43"/>
      <c r="AQ70" s="42"/>
      <c r="AR70" s="43"/>
      <c r="AS70" s="42"/>
      <c r="AT70" s="50"/>
      <c r="AU70" s="25"/>
      <c r="AV70" s="86"/>
      <c r="AW70" s="86"/>
      <c r="AX70" s="86"/>
      <c r="AY70" s="88"/>
    </row>
    <row r="71" spans="1:51" ht="15.75" customHeight="1" thickTop="1" x14ac:dyDescent="0.15">
      <c r="A71" s="53" t="s">
        <v>97</v>
      </c>
      <c r="B71" s="54"/>
      <c r="C71" s="73">
        <v>0</v>
      </c>
      <c r="D71" s="74"/>
      <c r="E71" s="75" t="s">
        <v>9</v>
      </c>
      <c r="F71" s="76"/>
      <c r="G71" s="76"/>
      <c r="H71" s="76"/>
      <c r="I71" s="76"/>
      <c r="J71" s="76"/>
      <c r="K71" s="76"/>
      <c r="L71" s="76"/>
      <c r="M71" s="76"/>
      <c r="N71" s="77"/>
      <c r="O71" s="61">
        <v>2</v>
      </c>
      <c r="P71" s="62"/>
      <c r="Q71" s="61">
        <v>2</v>
      </c>
      <c r="R71" s="62"/>
      <c r="S71" s="61">
        <v>3</v>
      </c>
      <c r="T71" s="62"/>
      <c r="U71" s="61">
        <v>1</v>
      </c>
      <c r="V71" s="62"/>
      <c r="W71" s="61">
        <v>2</v>
      </c>
      <c r="X71" s="62"/>
      <c r="Y71" s="61">
        <v>2</v>
      </c>
      <c r="Z71" s="62"/>
      <c r="AA71" s="61">
        <v>2</v>
      </c>
      <c r="AB71" s="62"/>
      <c r="AC71" s="61">
        <v>3</v>
      </c>
      <c r="AD71" s="62"/>
      <c r="AE71" s="61">
        <v>2</v>
      </c>
      <c r="AF71" s="62"/>
      <c r="AG71" s="61">
        <v>2</v>
      </c>
      <c r="AH71" s="62"/>
      <c r="AI71" s="61">
        <v>1</v>
      </c>
      <c r="AJ71" s="62"/>
      <c r="AK71" s="61">
        <v>3</v>
      </c>
      <c r="AL71" s="62"/>
      <c r="AM71" s="61">
        <v>2</v>
      </c>
      <c r="AN71" s="62"/>
      <c r="AO71" s="61">
        <v>2</v>
      </c>
      <c r="AP71" s="62"/>
      <c r="AQ71" s="61">
        <v>2</v>
      </c>
      <c r="AR71" s="62"/>
      <c r="AS71" s="61"/>
      <c r="AT71" s="62"/>
      <c r="AU71" s="26"/>
      <c r="AV71" s="63">
        <f>COUNTIF(O71:AT72,"1")</f>
        <v>2</v>
      </c>
      <c r="AW71" s="63">
        <f>COUNTIF(O71:AT72,"2")</f>
        <v>10</v>
      </c>
      <c r="AX71" s="63">
        <f>COUNTIF(O71:AT72,"3")</f>
        <v>3</v>
      </c>
      <c r="AY71" s="89">
        <f>COUNTIF(O71:AT72,"4")</f>
        <v>0</v>
      </c>
    </row>
    <row r="72" spans="1:51" ht="15.75" customHeight="1" x14ac:dyDescent="0.15">
      <c r="A72" s="55"/>
      <c r="B72" s="56"/>
      <c r="C72" s="65"/>
      <c r="D72" s="66"/>
      <c r="E72" s="70"/>
      <c r="F72" s="71"/>
      <c r="G72" s="71"/>
      <c r="H72" s="71"/>
      <c r="I72" s="71"/>
      <c r="J72" s="71"/>
      <c r="K72" s="71"/>
      <c r="L72" s="71"/>
      <c r="M72" s="71"/>
      <c r="N72" s="72"/>
      <c r="O72" s="32"/>
      <c r="P72" s="33"/>
      <c r="Q72" s="32"/>
      <c r="R72" s="33"/>
      <c r="S72" s="32"/>
      <c r="T72" s="33"/>
      <c r="U72" s="32"/>
      <c r="V72" s="33"/>
      <c r="W72" s="32"/>
      <c r="X72" s="33"/>
      <c r="Y72" s="32"/>
      <c r="Z72" s="33"/>
      <c r="AA72" s="32"/>
      <c r="AB72" s="33"/>
      <c r="AC72" s="32"/>
      <c r="AD72" s="33"/>
      <c r="AE72" s="32"/>
      <c r="AF72" s="33"/>
      <c r="AG72" s="32"/>
      <c r="AH72" s="33"/>
      <c r="AI72" s="32"/>
      <c r="AJ72" s="33"/>
      <c r="AK72" s="32"/>
      <c r="AL72" s="33"/>
      <c r="AM72" s="32"/>
      <c r="AN72" s="33"/>
      <c r="AO72" s="32"/>
      <c r="AP72" s="33"/>
      <c r="AQ72" s="32"/>
      <c r="AR72" s="33"/>
      <c r="AS72" s="32"/>
      <c r="AT72" s="33"/>
      <c r="AU72" s="26"/>
      <c r="AV72" s="63"/>
      <c r="AW72" s="63"/>
      <c r="AX72" s="63"/>
      <c r="AY72" s="89"/>
    </row>
    <row r="73" spans="1:51" ht="15.75" customHeight="1" x14ac:dyDescent="0.15">
      <c r="A73" s="55"/>
      <c r="B73" s="56"/>
      <c r="C73" s="44" t="s">
        <v>19</v>
      </c>
      <c r="D73" s="45"/>
      <c r="E73" s="46" t="s">
        <v>56</v>
      </c>
      <c r="F73" s="47"/>
      <c r="G73" s="47"/>
      <c r="H73" s="47"/>
      <c r="I73" s="47"/>
      <c r="J73" s="47"/>
      <c r="K73" s="47"/>
      <c r="L73" s="47"/>
      <c r="M73" s="47"/>
      <c r="N73" s="48"/>
      <c r="O73" s="30">
        <v>2</v>
      </c>
      <c r="P73" s="31"/>
      <c r="Q73" s="30">
        <v>3</v>
      </c>
      <c r="R73" s="31"/>
      <c r="S73" s="30">
        <v>3</v>
      </c>
      <c r="T73" s="31"/>
      <c r="U73" s="30">
        <v>2</v>
      </c>
      <c r="V73" s="31"/>
      <c r="W73" s="30">
        <v>2</v>
      </c>
      <c r="X73" s="31"/>
      <c r="Y73" s="30">
        <v>3</v>
      </c>
      <c r="Z73" s="31"/>
      <c r="AA73" s="30">
        <v>3</v>
      </c>
      <c r="AB73" s="31"/>
      <c r="AC73" s="30">
        <v>3</v>
      </c>
      <c r="AD73" s="31"/>
      <c r="AE73" s="30">
        <v>2</v>
      </c>
      <c r="AF73" s="31"/>
      <c r="AG73" s="30">
        <v>3</v>
      </c>
      <c r="AH73" s="31"/>
      <c r="AI73" s="30">
        <v>2</v>
      </c>
      <c r="AJ73" s="31"/>
      <c r="AK73" s="30">
        <v>3</v>
      </c>
      <c r="AL73" s="31"/>
      <c r="AM73" s="30">
        <v>2</v>
      </c>
      <c r="AN73" s="31"/>
      <c r="AO73" s="30">
        <v>3</v>
      </c>
      <c r="AP73" s="31"/>
      <c r="AQ73" s="30">
        <v>3</v>
      </c>
      <c r="AR73" s="31"/>
      <c r="AS73" s="30"/>
      <c r="AT73" s="31"/>
      <c r="AU73" s="26"/>
      <c r="AV73" s="90">
        <f t="shared" ref="AV73" si="149">COUNTIF(O73:AT74,"1")</f>
        <v>0</v>
      </c>
      <c r="AW73" s="90">
        <f t="shared" ref="AW73" si="150">COUNTIF(O73:AT74,"2")</f>
        <v>6</v>
      </c>
      <c r="AX73" s="90">
        <f t="shared" ref="AX73" si="151">COUNTIF(O73:AT74,"3")</f>
        <v>9</v>
      </c>
      <c r="AY73" s="91">
        <f t="shared" ref="AY73" si="152">COUNTIF(O73:AT74,"4")</f>
        <v>0</v>
      </c>
    </row>
    <row r="74" spans="1:51" ht="15.75" customHeight="1" x14ac:dyDescent="0.15">
      <c r="A74" s="55"/>
      <c r="B74" s="56"/>
      <c r="C74" s="44"/>
      <c r="D74" s="45"/>
      <c r="E74" s="46"/>
      <c r="F74" s="47"/>
      <c r="G74" s="47"/>
      <c r="H74" s="47"/>
      <c r="I74" s="47"/>
      <c r="J74" s="47"/>
      <c r="K74" s="47"/>
      <c r="L74" s="47"/>
      <c r="M74" s="47"/>
      <c r="N74" s="48"/>
      <c r="O74" s="32"/>
      <c r="P74" s="33"/>
      <c r="Q74" s="32"/>
      <c r="R74" s="33"/>
      <c r="S74" s="32"/>
      <c r="T74" s="33"/>
      <c r="U74" s="32"/>
      <c r="V74" s="33"/>
      <c r="W74" s="32"/>
      <c r="X74" s="33"/>
      <c r="Y74" s="32"/>
      <c r="Z74" s="33"/>
      <c r="AA74" s="32"/>
      <c r="AB74" s="33"/>
      <c r="AC74" s="32"/>
      <c r="AD74" s="33"/>
      <c r="AE74" s="32"/>
      <c r="AF74" s="33"/>
      <c r="AG74" s="32"/>
      <c r="AH74" s="33"/>
      <c r="AI74" s="32"/>
      <c r="AJ74" s="33"/>
      <c r="AK74" s="32"/>
      <c r="AL74" s="33"/>
      <c r="AM74" s="32"/>
      <c r="AN74" s="33"/>
      <c r="AO74" s="32"/>
      <c r="AP74" s="33"/>
      <c r="AQ74" s="32"/>
      <c r="AR74" s="33"/>
      <c r="AS74" s="32"/>
      <c r="AT74" s="33"/>
      <c r="AU74" s="26"/>
      <c r="AV74" s="65"/>
      <c r="AW74" s="65"/>
      <c r="AX74" s="65"/>
      <c r="AY74" s="92"/>
    </row>
    <row r="75" spans="1:51" ht="15.75" customHeight="1" x14ac:dyDescent="0.15">
      <c r="A75" s="55"/>
      <c r="B75" s="56"/>
      <c r="C75" s="44" t="s">
        <v>82</v>
      </c>
      <c r="D75" s="45"/>
      <c r="E75" s="46" t="s">
        <v>57</v>
      </c>
      <c r="F75" s="47"/>
      <c r="G75" s="47"/>
      <c r="H75" s="47"/>
      <c r="I75" s="47"/>
      <c r="J75" s="47"/>
      <c r="K75" s="47"/>
      <c r="L75" s="47"/>
      <c r="M75" s="47"/>
      <c r="N75" s="48"/>
      <c r="O75" s="30">
        <v>2</v>
      </c>
      <c r="P75" s="31"/>
      <c r="Q75" s="30">
        <v>2</v>
      </c>
      <c r="R75" s="31"/>
      <c r="S75" s="30">
        <v>2</v>
      </c>
      <c r="T75" s="31"/>
      <c r="U75" s="30">
        <v>2</v>
      </c>
      <c r="V75" s="31"/>
      <c r="W75" s="30">
        <v>2</v>
      </c>
      <c r="X75" s="31"/>
      <c r="Y75" s="30">
        <v>2</v>
      </c>
      <c r="Z75" s="31"/>
      <c r="AA75" s="30">
        <v>2</v>
      </c>
      <c r="AB75" s="31"/>
      <c r="AC75" s="30">
        <v>2</v>
      </c>
      <c r="AD75" s="31"/>
      <c r="AE75" s="30">
        <v>2</v>
      </c>
      <c r="AF75" s="31"/>
      <c r="AG75" s="30">
        <v>2</v>
      </c>
      <c r="AH75" s="31"/>
      <c r="AI75" s="30">
        <v>1</v>
      </c>
      <c r="AJ75" s="31"/>
      <c r="AK75" s="30">
        <v>3</v>
      </c>
      <c r="AL75" s="31"/>
      <c r="AM75" s="30">
        <v>2</v>
      </c>
      <c r="AN75" s="31"/>
      <c r="AO75" s="30">
        <v>2</v>
      </c>
      <c r="AP75" s="31"/>
      <c r="AQ75" s="30">
        <v>2</v>
      </c>
      <c r="AR75" s="31"/>
      <c r="AS75" s="30"/>
      <c r="AT75" s="31"/>
      <c r="AU75" s="26"/>
      <c r="AV75" s="90">
        <f t="shared" ref="AV75" si="153">COUNTIF(O75:AT76,"1")</f>
        <v>1</v>
      </c>
      <c r="AW75" s="90">
        <f t="shared" ref="AW75" si="154">COUNTIF(O75:AT76,"2")</f>
        <v>13</v>
      </c>
      <c r="AX75" s="90">
        <f t="shared" ref="AX75" si="155">COUNTIF(O75:AT76,"3")</f>
        <v>1</v>
      </c>
      <c r="AY75" s="91">
        <f t="shared" ref="AY75" si="156">COUNTIF(O75:AT76,"4")</f>
        <v>0</v>
      </c>
    </row>
    <row r="76" spans="1:51" ht="15.75" customHeight="1" x14ac:dyDescent="0.15">
      <c r="A76" s="55"/>
      <c r="B76" s="56"/>
      <c r="C76" s="44"/>
      <c r="D76" s="45"/>
      <c r="E76" s="46"/>
      <c r="F76" s="47"/>
      <c r="G76" s="47"/>
      <c r="H76" s="47"/>
      <c r="I76" s="47"/>
      <c r="J76" s="47"/>
      <c r="K76" s="47"/>
      <c r="L76" s="47"/>
      <c r="M76" s="47"/>
      <c r="N76" s="48"/>
      <c r="O76" s="32"/>
      <c r="P76" s="33"/>
      <c r="Q76" s="32"/>
      <c r="R76" s="33"/>
      <c r="S76" s="32"/>
      <c r="T76" s="33"/>
      <c r="U76" s="32"/>
      <c r="V76" s="33"/>
      <c r="W76" s="32"/>
      <c r="X76" s="33"/>
      <c r="Y76" s="32"/>
      <c r="Z76" s="33"/>
      <c r="AA76" s="32"/>
      <c r="AB76" s="33"/>
      <c r="AC76" s="32"/>
      <c r="AD76" s="33"/>
      <c r="AE76" s="32"/>
      <c r="AF76" s="33"/>
      <c r="AG76" s="32"/>
      <c r="AH76" s="33"/>
      <c r="AI76" s="32"/>
      <c r="AJ76" s="33"/>
      <c r="AK76" s="32"/>
      <c r="AL76" s="33"/>
      <c r="AM76" s="32"/>
      <c r="AN76" s="33"/>
      <c r="AO76" s="32"/>
      <c r="AP76" s="33"/>
      <c r="AQ76" s="32"/>
      <c r="AR76" s="33"/>
      <c r="AS76" s="32"/>
      <c r="AT76" s="33"/>
      <c r="AU76" s="26"/>
      <c r="AV76" s="65"/>
      <c r="AW76" s="65"/>
      <c r="AX76" s="65"/>
      <c r="AY76" s="92"/>
    </row>
    <row r="77" spans="1:51" ht="15.75" customHeight="1" x14ac:dyDescent="0.15">
      <c r="A77" s="55"/>
      <c r="B77" s="56"/>
      <c r="C77" s="44" t="s">
        <v>83</v>
      </c>
      <c r="D77" s="45"/>
      <c r="E77" s="46" t="s">
        <v>58</v>
      </c>
      <c r="F77" s="47"/>
      <c r="G77" s="47"/>
      <c r="H77" s="47"/>
      <c r="I77" s="47"/>
      <c r="J77" s="47"/>
      <c r="K77" s="47"/>
      <c r="L77" s="47"/>
      <c r="M77" s="47"/>
      <c r="N77" s="48"/>
      <c r="O77" s="30">
        <v>2</v>
      </c>
      <c r="P77" s="31"/>
      <c r="Q77" s="30">
        <v>3</v>
      </c>
      <c r="R77" s="31"/>
      <c r="S77" s="30">
        <v>3</v>
      </c>
      <c r="T77" s="31"/>
      <c r="U77" s="30">
        <v>2</v>
      </c>
      <c r="V77" s="31"/>
      <c r="W77" s="30">
        <v>3</v>
      </c>
      <c r="X77" s="31"/>
      <c r="Y77" s="30">
        <v>2</v>
      </c>
      <c r="Z77" s="31"/>
      <c r="AA77" s="30">
        <v>3</v>
      </c>
      <c r="AB77" s="31"/>
      <c r="AC77" s="30">
        <v>4</v>
      </c>
      <c r="AD77" s="31"/>
      <c r="AE77" s="30">
        <v>3</v>
      </c>
      <c r="AF77" s="31"/>
      <c r="AG77" s="30">
        <v>2</v>
      </c>
      <c r="AH77" s="31"/>
      <c r="AI77" s="30">
        <v>4</v>
      </c>
      <c r="AJ77" s="31"/>
      <c r="AK77" s="30">
        <v>4</v>
      </c>
      <c r="AL77" s="31"/>
      <c r="AM77" s="30">
        <v>4</v>
      </c>
      <c r="AN77" s="31"/>
      <c r="AO77" s="30">
        <v>3</v>
      </c>
      <c r="AP77" s="31"/>
      <c r="AQ77" s="30">
        <v>2</v>
      </c>
      <c r="AR77" s="31"/>
      <c r="AS77" s="30"/>
      <c r="AT77" s="31"/>
      <c r="AU77" s="26"/>
      <c r="AV77" s="90">
        <f t="shared" ref="AV77" si="157">COUNTIF(O77:AT78,"1")</f>
        <v>0</v>
      </c>
      <c r="AW77" s="90">
        <f t="shared" ref="AW77" si="158">COUNTIF(O77:AT78,"2")</f>
        <v>5</v>
      </c>
      <c r="AX77" s="90">
        <f t="shared" ref="AX77" si="159">COUNTIF(O77:AT78,"3")</f>
        <v>6</v>
      </c>
      <c r="AY77" s="91">
        <f t="shared" ref="AY77" si="160">COUNTIF(O77:AT78,"4")</f>
        <v>4</v>
      </c>
    </row>
    <row r="78" spans="1:51" ht="15.75" customHeight="1" x14ac:dyDescent="0.15">
      <c r="A78" s="55"/>
      <c r="B78" s="56"/>
      <c r="C78" s="44"/>
      <c r="D78" s="45"/>
      <c r="E78" s="46"/>
      <c r="F78" s="47"/>
      <c r="G78" s="47"/>
      <c r="H78" s="47"/>
      <c r="I78" s="47"/>
      <c r="J78" s="47"/>
      <c r="K78" s="47"/>
      <c r="L78" s="47"/>
      <c r="M78" s="47"/>
      <c r="N78" s="48"/>
      <c r="O78" s="32"/>
      <c r="P78" s="33"/>
      <c r="Q78" s="32"/>
      <c r="R78" s="33"/>
      <c r="S78" s="32"/>
      <c r="T78" s="33"/>
      <c r="U78" s="32"/>
      <c r="V78" s="33"/>
      <c r="W78" s="32"/>
      <c r="X78" s="33"/>
      <c r="Y78" s="32"/>
      <c r="Z78" s="33"/>
      <c r="AA78" s="32"/>
      <c r="AB78" s="33"/>
      <c r="AC78" s="32"/>
      <c r="AD78" s="33"/>
      <c r="AE78" s="32"/>
      <c r="AF78" s="33"/>
      <c r="AG78" s="32"/>
      <c r="AH78" s="33"/>
      <c r="AI78" s="32"/>
      <c r="AJ78" s="33"/>
      <c r="AK78" s="32"/>
      <c r="AL78" s="33"/>
      <c r="AM78" s="32"/>
      <c r="AN78" s="33"/>
      <c r="AO78" s="32"/>
      <c r="AP78" s="33"/>
      <c r="AQ78" s="32"/>
      <c r="AR78" s="33"/>
      <c r="AS78" s="32"/>
      <c r="AT78" s="33"/>
      <c r="AU78" s="26"/>
      <c r="AV78" s="65"/>
      <c r="AW78" s="65"/>
      <c r="AX78" s="65"/>
      <c r="AY78" s="92"/>
    </row>
    <row r="79" spans="1:51" ht="15.75" customHeight="1" x14ac:dyDescent="0.15">
      <c r="A79" s="55"/>
      <c r="B79" s="56"/>
      <c r="C79" s="44" t="s">
        <v>84</v>
      </c>
      <c r="D79" s="45"/>
      <c r="E79" s="46" t="s">
        <v>59</v>
      </c>
      <c r="F79" s="47"/>
      <c r="G79" s="47"/>
      <c r="H79" s="47"/>
      <c r="I79" s="47"/>
      <c r="J79" s="47"/>
      <c r="K79" s="47"/>
      <c r="L79" s="47"/>
      <c r="M79" s="47"/>
      <c r="N79" s="48"/>
      <c r="O79" s="30">
        <v>2</v>
      </c>
      <c r="P79" s="31"/>
      <c r="Q79" s="30">
        <v>4</v>
      </c>
      <c r="R79" s="31"/>
      <c r="S79" s="30">
        <v>4</v>
      </c>
      <c r="T79" s="31"/>
      <c r="U79" s="30">
        <v>3</v>
      </c>
      <c r="V79" s="31"/>
      <c r="W79" s="30">
        <v>4</v>
      </c>
      <c r="X79" s="31"/>
      <c r="Y79" s="30">
        <v>3</v>
      </c>
      <c r="Z79" s="31"/>
      <c r="AA79" s="30">
        <v>3</v>
      </c>
      <c r="AB79" s="31"/>
      <c r="AC79" s="30">
        <v>4</v>
      </c>
      <c r="AD79" s="31"/>
      <c r="AE79" s="30">
        <v>4</v>
      </c>
      <c r="AF79" s="31"/>
      <c r="AG79" s="30">
        <v>2</v>
      </c>
      <c r="AH79" s="31"/>
      <c r="AI79" s="30">
        <v>4</v>
      </c>
      <c r="AJ79" s="31"/>
      <c r="AK79" s="30">
        <v>4</v>
      </c>
      <c r="AL79" s="31"/>
      <c r="AM79" s="30">
        <v>4</v>
      </c>
      <c r="AN79" s="31"/>
      <c r="AO79" s="30">
        <v>3</v>
      </c>
      <c r="AP79" s="31"/>
      <c r="AQ79" s="30">
        <v>3</v>
      </c>
      <c r="AR79" s="31"/>
      <c r="AS79" s="30"/>
      <c r="AT79" s="31"/>
      <c r="AU79" s="26"/>
      <c r="AV79" s="90">
        <f t="shared" ref="AV79" si="161">COUNTIF(O79:AT80,"1")</f>
        <v>0</v>
      </c>
      <c r="AW79" s="90">
        <f t="shared" ref="AW79" si="162">COUNTIF(O79:AT80,"2")</f>
        <v>2</v>
      </c>
      <c r="AX79" s="90">
        <f t="shared" ref="AX79" si="163">COUNTIF(O79:AT80,"3")</f>
        <v>5</v>
      </c>
      <c r="AY79" s="91">
        <f t="shared" ref="AY79" si="164">COUNTIF(O79:AT80,"4")</f>
        <v>8</v>
      </c>
    </row>
    <row r="80" spans="1:51" ht="15.75" customHeight="1" thickBot="1" x14ac:dyDescent="0.2">
      <c r="A80" s="57"/>
      <c r="B80" s="58"/>
      <c r="C80" s="78"/>
      <c r="D80" s="79"/>
      <c r="E80" s="80"/>
      <c r="F80" s="81"/>
      <c r="G80" s="81"/>
      <c r="H80" s="81"/>
      <c r="I80" s="81"/>
      <c r="J80" s="81"/>
      <c r="K80" s="81"/>
      <c r="L80" s="81"/>
      <c r="M80" s="81"/>
      <c r="N80" s="82"/>
      <c r="O80" s="59"/>
      <c r="P80" s="60"/>
      <c r="Q80" s="59"/>
      <c r="R80" s="60"/>
      <c r="S80" s="59"/>
      <c r="T80" s="60"/>
      <c r="U80" s="59"/>
      <c r="V80" s="60"/>
      <c r="W80" s="59"/>
      <c r="X80" s="60"/>
      <c r="Y80" s="59"/>
      <c r="Z80" s="60"/>
      <c r="AA80" s="59"/>
      <c r="AB80" s="60"/>
      <c r="AC80" s="59"/>
      <c r="AD80" s="60"/>
      <c r="AE80" s="59"/>
      <c r="AF80" s="60"/>
      <c r="AG80" s="59"/>
      <c r="AH80" s="60"/>
      <c r="AI80" s="59"/>
      <c r="AJ80" s="60"/>
      <c r="AK80" s="59"/>
      <c r="AL80" s="60"/>
      <c r="AM80" s="59"/>
      <c r="AN80" s="60"/>
      <c r="AO80" s="59"/>
      <c r="AP80" s="60"/>
      <c r="AQ80" s="59"/>
      <c r="AR80" s="60"/>
      <c r="AS80" s="59"/>
      <c r="AT80" s="60"/>
      <c r="AU80" s="26"/>
      <c r="AV80" s="93"/>
      <c r="AW80" s="93"/>
      <c r="AX80" s="93"/>
      <c r="AY80" s="94"/>
    </row>
    <row r="81" spans="1:51" ht="15.75" customHeight="1" thickTop="1" x14ac:dyDescent="0.15">
      <c r="A81" s="53" t="s">
        <v>98</v>
      </c>
      <c r="B81" s="54"/>
      <c r="C81" s="73">
        <v>0</v>
      </c>
      <c r="D81" s="74"/>
      <c r="E81" s="75" t="s">
        <v>9</v>
      </c>
      <c r="F81" s="76"/>
      <c r="G81" s="76"/>
      <c r="H81" s="76"/>
      <c r="I81" s="76"/>
      <c r="J81" s="76"/>
      <c r="K81" s="76"/>
      <c r="L81" s="76"/>
      <c r="M81" s="76"/>
      <c r="N81" s="77"/>
      <c r="O81" s="61">
        <v>2</v>
      </c>
      <c r="P81" s="62"/>
      <c r="Q81" s="61">
        <v>2</v>
      </c>
      <c r="R81" s="62"/>
      <c r="S81" s="61">
        <v>4</v>
      </c>
      <c r="T81" s="62"/>
      <c r="U81" s="61">
        <v>2</v>
      </c>
      <c r="V81" s="62"/>
      <c r="W81" s="61">
        <v>2</v>
      </c>
      <c r="X81" s="62"/>
      <c r="Y81" s="61">
        <v>2</v>
      </c>
      <c r="Z81" s="62"/>
      <c r="AA81" s="61">
        <v>3</v>
      </c>
      <c r="AB81" s="62"/>
      <c r="AC81" s="61">
        <v>4</v>
      </c>
      <c r="AD81" s="62"/>
      <c r="AE81" s="61">
        <v>2</v>
      </c>
      <c r="AF81" s="62"/>
      <c r="AG81" s="61">
        <v>2</v>
      </c>
      <c r="AH81" s="62"/>
      <c r="AI81" s="61">
        <v>2</v>
      </c>
      <c r="AJ81" s="62"/>
      <c r="AK81" s="61">
        <v>2</v>
      </c>
      <c r="AL81" s="62"/>
      <c r="AM81" s="61">
        <v>3</v>
      </c>
      <c r="AN81" s="62"/>
      <c r="AO81" s="61">
        <v>2</v>
      </c>
      <c r="AP81" s="62"/>
      <c r="AQ81" s="61">
        <v>2</v>
      </c>
      <c r="AR81" s="62"/>
      <c r="AS81" s="61"/>
      <c r="AT81" s="62"/>
      <c r="AU81" s="26"/>
      <c r="AV81" s="63">
        <f t="shared" ref="AV81" si="165">COUNTIF(O81:AT82,"1")</f>
        <v>0</v>
      </c>
      <c r="AW81" s="63">
        <f t="shared" ref="AW81" si="166">COUNTIF(O81:AT82,"2")</f>
        <v>11</v>
      </c>
      <c r="AX81" s="63">
        <f t="shared" ref="AX81" si="167">COUNTIF(O81:AT82,"3")</f>
        <v>2</v>
      </c>
      <c r="AY81" s="89">
        <f t="shared" ref="AY81" si="168">COUNTIF(O81:AT82,"4")</f>
        <v>2</v>
      </c>
    </row>
    <row r="82" spans="1:51" ht="15.75" customHeight="1" x14ac:dyDescent="0.15">
      <c r="A82" s="55"/>
      <c r="B82" s="56"/>
      <c r="C82" s="65"/>
      <c r="D82" s="66"/>
      <c r="E82" s="70"/>
      <c r="F82" s="71"/>
      <c r="G82" s="71"/>
      <c r="H82" s="71"/>
      <c r="I82" s="71"/>
      <c r="J82" s="71"/>
      <c r="K82" s="71"/>
      <c r="L82" s="71"/>
      <c r="M82" s="71"/>
      <c r="N82" s="72"/>
      <c r="O82" s="32"/>
      <c r="P82" s="33"/>
      <c r="Q82" s="32"/>
      <c r="R82" s="33"/>
      <c r="S82" s="32"/>
      <c r="T82" s="33"/>
      <c r="U82" s="32"/>
      <c r="V82" s="33"/>
      <c r="W82" s="32"/>
      <c r="X82" s="33"/>
      <c r="Y82" s="32"/>
      <c r="Z82" s="33"/>
      <c r="AA82" s="32"/>
      <c r="AB82" s="33"/>
      <c r="AC82" s="32"/>
      <c r="AD82" s="33"/>
      <c r="AE82" s="32"/>
      <c r="AF82" s="33"/>
      <c r="AG82" s="32"/>
      <c r="AH82" s="33"/>
      <c r="AI82" s="32"/>
      <c r="AJ82" s="33"/>
      <c r="AK82" s="32"/>
      <c r="AL82" s="33"/>
      <c r="AM82" s="32"/>
      <c r="AN82" s="33"/>
      <c r="AO82" s="32"/>
      <c r="AP82" s="33"/>
      <c r="AQ82" s="32"/>
      <c r="AR82" s="33"/>
      <c r="AS82" s="32"/>
      <c r="AT82" s="33"/>
      <c r="AU82" s="26"/>
      <c r="AV82" s="65"/>
      <c r="AW82" s="65"/>
      <c r="AX82" s="65"/>
      <c r="AY82" s="92"/>
    </row>
    <row r="83" spans="1:51" ht="15.75" customHeight="1" x14ac:dyDescent="0.15">
      <c r="A83" s="55"/>
      <c r="B83" s="56"/>
      <c r="C83" s="44" t="s">
        <v>19</v>
      </c>
      <c r="D83" s="45"/>
      <c r="E83" s="46" t="s">
        <v>61</v>
      </c>
      <c r="F83" s="47"/>
      <c r="G83" s="47"/>
      <c r="H83" s="47"/>
      <c r="I83" s="47"/>
      <c r="J83" s="47"/>
      <c r="K83" s="47"/>
      <c r="L83" s="47"/>
      <c r="M83" s="47"/>
      <c r="N83" s="48"/>
      <c r="O83" s="30">
        <v>2</v>
      </c>
      <c r="P83" s="31"/>
      <c r="Q83" s="30">
        <v>2</v>
      </c>
      <c r="R83" s="31"/>
      <c r="S83" s="30">
        <v>3</v>
      </c>
      <c r="T83" s="31"/>
      <c r="U83" s="30">
        <v>2</v>
      </c>
      <c r="V83" s="31"/>
      <c r="W83" s="30">
        <v>1</v>
      </c>
      <c r="X83" s="31"/>
      <c r="Y83" s="30">
        <v>2</v>
      </c>
      <c r="Z83" s="31"/>
      <c r="AA83" s="30">
        <v>3</v>
      </c>
      <c r="AB83" s="31"/>
      <c r="AC83" s="30">
        <v>3</v>
      </c>
      <c r="AD83" s="31"/>
      <c r="AE83" s="30">
        <v>2</v>
      </c>
      <c r="AF83" s="31"/>
      <c r="AG83" s="30">
        <v>2</v>
      </c>
      <c r="AH83" s="31"/>
      <c r="AI83" s="30">
        <v>2</v>
      </c>
      <c r="AJ83" s="31"/>
      <c r="AK83" s="30">
        <v>1</v>
      </c>
      <c r="AL83" s="31"/>
      <c r="AM83" s="30">
        <v>3</v>
      </c>
      <c r="AN83" s="31"/>
      <c r="AO83" s="30">
        <v>1</v>
      </c>
      <c r="AP83" s="31"/>
      <c r="AQ83" s="30">
        <v>2</v>
      </c>
      <c r="AR83" s="31"/>
      <c r="AS83" s="30"/>
      <c r="AT83" s="31"/>
      <c r="AU83" s="26"/>
      <c r="AV83" s="90">
        <f t="shared" ref="AV83" si="169">COUNTIF(O83:AT84,"1")</f>
        <v>3</v>
      </c>
      <c r="AW83" s="90">
        <f t="shared" ref="AW83" si="170">COUNTIF(O83:AT84,"2")</f>
        <v>8</v>
      </c>
      <c r="AX83" s="90">
        <f t="shared" ref="AX83" si="171">COUNTIF(O83:AT84,"3")</f>
        <v>4</v>
      </c>
      <c r="AY83" s="91">
        <f t="shared" ref="AY83" si="172">COUNTIF(O83:AT84,"4")</f>
        <v>0</v>
      </c>
    </row>
    <row r="84" spans="1:51" ht="15.75" customHeight="1" x14ac:dyDescent="0.15">
      <c r="A84" s="55"/>
      <c r="B84" s="56"/>
      <c r="C84" s="44"/>
      <c r="D84" s="45"/>
      <c r="E84" s="46"/>
      <c r="F84" s="47"/>
      <c r="G84" s="47"/>
      <c r="H84" s="47"/>
      <c r="I84" s="47"/>
      <c r="J84" s="47"/>
      <c r="K84" s="47"/>
      <c r="L84" s="47"/>
      <c r="M84" s="47"/>
      <c r="N84" s="48"/>
      <c r="O84" s="32"/>
      <c r="P84" s="33"/>
      <c r="Q84" s="32"/>
      <c r="R84" s="33"/>
      <c r="S84" s="32"/>
      <c r="T84" s="33"/>
      <c r="U84" s="32"/>
      <c r="V84" s="33"/>
      <c r="W84" s="32"/>
      <c r="X84" s="33"/>
      <c r="Y84" s="32"/>
      <c r="Z84" s="33"/>
      <c r="AA84" s="32"/>
      <c r="AB84" s="33"/>
      <c r="AC84" s="32"/>
      <c r="AD84" s="33"/>
      <c r="AE84" s="32"/>
      <c r="AF84" s="33"/>
      <c r="AG84" s="32"/>
      <c r="AH84" s="33"/>
      <c r="AI84" s="32"/>
      <c r="AJ84" s="33"/>
      <c r="AK84" s="32"/>
      <c r="AL84" s="33"/>
      <c r="AM84" s="32"/>
      <c r="AN84" s="33"/>
      <c r="AO84" s="32"/>
      <c r="AP84" s="33"/>
      <c r="AQ84" s="32"/>
      <c r="AR84" s="33"/>
      <c r="AS84" s="32"/>
      <c r="AT84" s="33"/>
      <c r="AU84" s="26"/>
      <c r="AV84" s="65"/>
      <c r="AW84" s="65"/>
      <c r="AX84" s="65"/>
      <c r="AY84" s="92"/>
    </row>
    <row r="85" spans="1:51" ht="15.75" customHeight="1" x14ac:dyDescent="0.15">
      <c r="A85" s="55"/>
      <c r="B85" s="56"/>
      <c r="C85" s="44" t="s">
        <v>82</v>
      </c>
      <c r="D85" s="45"/>
      <c r="E85" s="46" t="s">
        <v>62</v>
      </c>
      <c r="F85" s="47"/>
      <c r="G85" s="47"/>
      <c r="H85" s="47"/>
      <c r="I85" s="47"/>
      <c r="J85" s="47"/>
      <c r="K85" s="47"/>
      <c r="L85" s="47"/>
      <c r="M85" s="47"/>
      <c r="N85" s="48"/>
      <c r="O85" s="30">
        <v>2</v>
      </c>
      <c r="P85" s="31"/>
      <c r="Q85" s="30">
        <v>2</v>
      </c>
      <c r="R85" s="31"/>
      <c r="S85" s="30">
        <v>4</v>
      </c>
      <c r="T85" s="31"/>
      <c r="U85" s="30">
        <v>2</v>
      </c>
      <c r="V85" s="31"/>
      <c r="W85" s="30">
        <v>1</v>
      </c>
      <c r="X85" s="31"/>
      <c r="Y85" s="30">
        <v>2</v>
      </c>
      <c r="Z85" s="31"/>
      <c r="AA85" s="30">
        <v>3</v>
      </c>
      <c r="AB85" s="31"/>
      <c r="AC85" s="30">
        <v>2</v>
      </c>
      <c r="AD85" s="31"/>
      <c r="AE85" s="30">
        <v>3</v>
      </c>
      <c r="AF85" s="31"/>
      <c r="AG85" s="30">
        <v>2</v>
      </c>
      <c r="AH85" s="31"/>
      <c r="AI85" s="30">
        <v>3</v>
      </c>
      <c r="AJ85" s="31"/>
      <c r="AK85" s="30">
        <v>2</v>
      </c>
      <c r="AL85" s="31"/>
      <c r="AM85" s="30">
        <v>4</v>
      </c>
      <c r="AN85" s="31"/>
      <c r="AO85" s="30">
        <v>1</v>
      </c>
      <c r="AP85" s="31"/>
      <c r="AQ85" s="30">
        <v>2</v>
      </c>
      <c r="AR85" s="31"/>
      <c r="AS85" s="30"/>
      <c r="AT85" s="31"/>
      <c r="AU85" s="26"/>
      <c r="AV85" s="90">
        <f t="shared" ref="AV85" si="173">COUNTIF(O85:AT86,"1")</f>
        <v>2</v>
      </c>
      <c r="AW85" s="90">
        <f t="shared" ref="AW85" si="174">COUNTIF(O85:AT86,"2")</f>
        <v>8</v>
      </c>
      <c r="AX85" s="90">
        <f t="shared" ref="AX85" si="175">COUNTIF(O85:AT86,"3")</f>
        <v>3</v>
      </c>
      <c r="AY85" s="91">
        <f t="shared" ref="AY85" si="176">COUNTIF(O85:AT86,"4")</f>
        <v>2</v>
      </c>
    </row>
    <row r="86" spans="1:51" ht="15.75" customHeight="1" x14ac:dyDescent="0.15">
      <c r="A86" s="55"/>
      <c r="B86" s="56"/>
      <c r="C86" s="44"/>
      <c r="D86" s="45"/>
      <c r="E86" s="46"/>
      <c r="F86" s="47"/>
      <c r="G86" s="47"/>
      <c r="H86" s="47"/>
      <c r="I86" s="47"/>
      <c r="J86" s="47"/>
      <c r="K86" s="47"/>
      <c r="L86" s="47"/>
      <c r="M86" s="47"/>
      <c r="N86" s="48"/>
      <c r="O86" s="32"/>
      <c r="P86" s="33"/>
      <c r="Q86" s="32"/>
      <c r="R86" s="33"/>
      <c r="S86" s="32"/>
      <c r="T86" s="33"/>
      <c r="U86" s="32"/>
      <c r="V86" s="33"/>
      <c r="W86" s="32"/>
      <c r="X86" s="33"/>
      <c r="Y86" s="32"/>
      <c r="Z86" s="33"/>
      <c r="AA86" s="32"/>
      <c r="AB86" s="33"/>
      <c r="AC86" s="32"/>
      <c r="AD86" s="33"/>
      <c r="AE86" s="32"/>
      <c r="AF86" s="33"/>
      <c r="AG86" s="32"/>
      <c r="AH86" s="33"/>
      <c r="AI86" s="32"/>
      <c r="AJ86" s="33"/>
      <c r="AK86" s="32"/>
      <c r="AL86" s="33"/>
      <c r="AM86" s="32"/>
      <c r="AN86" s="33"/>
      <c r="AO86" s="32"/>
      <c r="AP86" s="33"/>
      <c r="AQ86" s="32"/>
      <c r="AR86" s="33"/>
      <c r="AS86" s="32"/>
      <c r="AT86" s="33"/>
      <c r="AU86" s="26"/>
      <c r="AV86" s="65"/>
      <c r="AW86" s="65"/>
      <c r="AX86" s="65"/>
      <c r="AY86" s="92"/>
    </row>
    <row r="87" spans="1:51" ht="15.75" customHeight="1" x14ac:dyDescent="0.15">
      <c r="A87" s="55"/>
      <c r="B87" s="56"/>
      <c r="C87" s="44" t="s">
        <v>83</v>
      </c>
      <c r="D87" s="45"/>
      <c r="E87" s="46" t="s">
        <v>63</v>
      </c>
      <c r="F87" s="47"/>
      <c r="G87" s="47"/>
      <c r="H87" s="47"/>
      <c r="I87" s="47"/>
      <c r="J87" s="47"/>
      <c r="K87" s="47"/>
      <c r="L87" s="47"/>
      <c r="M87" s="47"/>
      <c r="N87" s="48"/>
      <c r="O87" s="30">
        <v>3</v>
      </c>
      <c r="P87" s="31"/>
      <c r="Q87" s="30">
        <v>4</v>
      </c>
      <c r="R87" s="31"/>
      <c r="S87" s="30">
        <v>4</v>
      </c>
      <c r="T87" s="31"/>
      <c r="U87" s="30">
        <v>3</v>
      </c>
      <c r="V87" s="31"/>
      <c r="W87" s="30">
        <v>4</v>
      </c>
      <c r="X87" s="31"/>
      <c r="Y87" s="30">
        <v>4</v>
      </c>
      <c r="Z87" s="31"/>
      <c r="AA87" s="30">
        <v>4</v>
      </c>
      <c r="AB87" s="31"/>
      <c r="AC87" s="30">
        <v>4</v>
      </c>
      <c r="AD87" s="31"/>
      <c r="AE87" s="30">
        <v>4</v>
      </c>
      <c r="AF87" s="31"/>
      <c r="AG87" s="30">
        <v>3</v>
      </c>
      <c r="AH87" s="31"/>
      <c r="AI87" s="30">
        <v>4</v>
      </c>
      <c r="AJ87" s="31"/>
      <c r="AK87" s="30">
        <v>4</v>
      </c>
      <c r="AL87" s="31"/>
      <c r="AM87" s="30">
        <v>4</v>
      </c>
      <c r="AN87" s="31"/>
      <c r="AO87" s="30">
        <v>3</v>
      </c>
      <c r="AP87" s="31"/>
      <c r="AQ87" s="30">
        <v>3</v>
      </c>
      <c r="AR87" s="31"/>
      <c r="AS87" s="30"/>
      <c r="AT87" s="31"/>
      <c r="AU87" s="26"/>
      <c r="AV87" s="90">
        <f t="shared" ref="AV87" si="177">COUNTIF(O87:AT88,"1")</f>
        <v>0</v>
      </c>
      <c r="AW87" s="90">
        <f t="shared" ref="AW87" si="178">COUNTIF(O87:AT88,"2")</f>
        <v>0</v>
      </c>
      <c r="AX87" s="90">
        <f t="shared" ref="AX87" si="179">COUNTIF(O87:AT88,"3")</f>
        <v>5</v>
      </c>
      <c r="AY87" s="91">
        <f t="shared" ref="AY87" si="180">COUNTIF(O87:AT88,"4")</f>
        <v>10</v>
      </c>
    </row>
    <row r="88" spans="1:51" ht="15.75" customHeight="1" x14ac:dyDescent="0.15">
      <c r="A88" s="55"/>
      <c r="B88" s="56"/>
      <c r="C88" s="44"/>
      <c r="D88" s="45"/>
      <c r="E88" s="46"/>
      <c r="F88" s="47"/>
      <c r="G88" s="47"/>
      <c r="H88" s="47"/>
      <c r="I88" s="47"/>
      <c r="J88" s="47"/>
      <c r="K88" s="47"/>
      <c r="L88" s="47"/>
      <c r="M88" s="47"/>
      <c r="N88" s="48"/>
      <c r="O88" s="32"/>
      <c r="P88" s="33"/>
      <c r="Q88" s="32"/>
      <c r="R88" s="33"/>
      <c r="S88" s="32"/>
      <c r="T88" s="33"/>
      <c r="U88" s="32"/>
      <c r="V88" s="33"/>
      <c r="W88" s="32"/>
      <c r="X88" s="33"/>
      <c r="Y88" s="32"/>
      <c r="Z88" s="33"/>
      <c r="AA88" s="32"/>
      <c r="AB88" s="33"/>
      <c r="AC88" s="32"/>
      <c r="AD88" s="33"/>
      <c r="AE88" s="32"/>
      <c r="AF88" s="33"/>
      <c r="AG88" s="32"/>
      <c r="AH88" s="33"/>
      <c r="AI88" s="32"/>
      <c r="AJ88" s="33"/>
      <c r="AK88" s="32"/>
      <c r="AL88" s="33"/>
      <c r="AM88" s="32"/>
      <c r="AN88" s="33"/>
      <c r="AO88" s="32"/>
      <c r="AP88" s="33"/>
      <c r="AQ88" s="32"/>
      <c r="AR88" s="33"/>
      <c r="AS88" s="32"/>
      <c r="AT88" s="33"/>
      <c r="AU88" s="26"/>
      <c r="AV88" s="65"/>
      <c r="AW88" s="65"/>
      <c r="AX88" s="65"/>
      <c r="AY88" s="92"/>
    </row>
    <row r="89" spans="1:51" ht="15.75" customHeight="1" x14ac:dyDescent="0.15">
      <c r="A89" s="55"/>
      <c r="B89" s="56"/>
      <c r="C89" s="44" t="s">
        <v>84</v>
      </c>
      <c r="D89" s="45"/>
      <c r="E89" s="46" t="s">
        <v>64</v>
      </c>
      <c r="F89" s="47"/>
      <c r="G89" s="47"/>
      <c r="H89" s="47"/>
      <c r="I89" s="47"/>
      <c r="J89" s="47"/>
      <c r="K89" s="47"/>
      <c r="L89" s="47"/>
      <c r="M89" s="47"/>
      <c r="N89" s="48"/>
      <c r="O89" s="30">
        <v>2</v>
      </c>
      <c r="P89" s="31"/>
      <c r="Q89" s="30">
        <v>3</v>
      </c>
      <c r="R89" s="31"/>
      <c r="S89" s="30">
        <v>2</v>
      </c>
      <c r="T89" s="31"/>
      <c r="U89" s="30">
        <v>2</v>
      </c>
      <c r="V89" s="31"/>
      <c r="W89" s="30">
        <v>2</v>
      </c>
      <c r="X89" s="31"/>
      <c r="Y89" s="30">
        <v>2</v>
      </c>
      <c r="Z89" s="31"/>
      <c r="AA89" s="30">
        <v>3</v>
      </c>
      <c r="AB89" s="31"/>
      <c r="AC89" s="30">
        <v>3</v>
      </c>
      <c r="AD89" s="31"/>
      <c r="AE89" s="30">
        <v>2</v>
      </c>
      <c r="AF89" s="31"/>
      <c r="AG89" s="30">
        <v>2</v>
      </c>
      <c r="AH89" s="31"/>
      <c r="AI89" s="30">
        <v>4</v>
      </c>
      <c r="AJ89" s="31"/>
      <c r="AK89" s="30">
        <v>2</v>
      </c>
      <c r="AL89" s="31"/>
      <c r="AM89" s="30">
        <v>2</v>
      </c>
      <c r="AN89" s="31"/>
      <c r="AO89" s="30">
        <v>2</v>
      </c>
      <c r="AP89" s="31"/>
      <c r="AQ89" s="30">
        <v>2</v>
      </c>
      <c r="AR89" s="31"/>
      <c r="AS89" s="30"/>
      <c r="AT89" s="31"/>
      <c r="AU89" s="26"/>
      <c r="AV89" s="90">
        <f t="shared" ref="AV89" si="181">COUNTIF(O89:AT90,"1")</f>
        <v>0</v>
      </c>
      <c r="AW89" s="90">
        <f t="shared" ref="AW89" si="182">COUNTIF(O89:AT90,"2")</f>
        <v>11</v>
      </c>
      <c r="AX89" s="90">
        <f t="shared" ref="AX89" si="183">COUNTIF(O89:AT90,"3")</f>
        <v>3</v>
      </c>
      <c r="AY89" s="91">
        <f t="shared" ref="AY89" si="184">COUNTIF(O89:AT90,"4")</f>
        <v>1</v>
      </c>
    </row>
    <row r="90" spans="1:51" ht="15.75" customHeight="1" thickBot="1" x14ac:dyDescent="0.2">
      <c r="A90" s="57"/>
      <c r="B90" s="58"/>
      <c r="C90" s="78"/>
      <c r="D90" s="79"/>
      <c r="E90" s="80"/>
      <c r="F90" s="81"/>
      <c r="G90" s="81"/>
      <c r="H90" s="81"/>
      <c r="I90" s="81"/>
      <c r="J90" s="81"/>
      <c r="K90" s="81"/>
      <c r="L90" s="81"/>
      <c r="M90" s="81"/>
      <c r="N90" s="82"/>
      <c r="O90" s="59"/>
      <c r="P90" s="60"/>
      <c r="Q90" s="59"/>
      <c r="R90" s="60"/>
      <c r="S90" s="59"/>
      <c r="T90" s="60"/>
      <c r="U90" s="59"/>
      <c r="V90" s="60"/>
      <c r="W90" s="59"/>
      <c r="X90" s="60"/>
      <c r="Y90" s="59"/>
      <c r="Z90" s="60"/>
      <c r="AA90" s="59"/>
      <c r="AB90" s="60"/>
      <c r="AC90" s="59"/>
      <c r="AD90" s="60"/>
      <c r="AE90" s="59"/>
      <c r="AF90" s="60"/>
      <c r="AG90" s="59"/>
      <c r="AH90" s="60"/>
      <c r="AI90" s="59"/>
      <c r="AJ90" s="60"/>
      <c r="AK90" s="59"/>
      <c r="AL90" s="60"/>
      <c r="AM90" s="59"/>
      <c r="AN90" s="60"/>
      <c r="AO90" s="59"/>
      <c r="AP90" s="60"/>
      <c r="AQ90" s="59"/>
      <c r="AR90" s="60"/>
      <c r="AS90" s="59"/>
      <c r="AT90" s="60"/>
      <c r="AU90" s="26"/>
      <c r="AV90" s="93"/>
      <c r="AW90" s="93"/>
      <c r="AX90" s="93"/>
      <c r="AY90" s="94"/>
    </row>
    <row r="91" spans="1:51" ht="15.75" customHeight="1" thickTop="1" x14ac:dyDescent="0.15">
      <c r="A91" s="53" t="s">
        <v>99</v>
      </c>
      <c r="B91" s="54"/>
      <c r="C91" s="73">
        <v>0</v>
      </c>
      <c r="D91" s="74"/>
      <c r="E91" s="75" t="s">
        <v>9</v>
      </c>
      <c r="F91" s="76"/>
      <c r="G91" s="76"/>
      <c r="H91" s="76"/>
      <c r="I91" s="76"/>
      <c r="J91" s="76"/>
      <c r="K91" s="76"/>
      <c r="L91" s="76"/>
      <c r="M91" s="76"/>
      <c r="N91" s="77"/>
      <c r="O91" s="30">
        <v>2</v>
      </c>
      <c r="P91" s="31"/>
      <c r="Q91" s="30">
        <v>2</v>
      </c>
      <c r="R91" s="31"/>
      <c r="S91" s="30">
        <v>2</v>
      </c>
      <c r="T91" s="31"/>
      <c r="U91" s="30">
        <v>2</v>
      </c>
      <c r="V91" s="31"/>
      <c r="W91" s="30">
        <v>1</v>
      </c>
      <c r="X91" s="31"/>
      <c r="Y91" s="30">
        <v>2</v>
      </c>
      <c r="Z91" s="31"/>
      <c r="AA91" s="30">
        <v>2</v>
      </c>
      <c r="AB91" s="31"/>
      <c r="AC91" s="30">
        <v>4</v>
      </c>
      <c r="AD91" s="31"/>
      <c r="AE91" s="30">
        <v>2</v>
      </c>
      <c r="AF91" s="31"/>
      <c r="AG91" s="30">
        <v>2</v>
      </c>
      <c r="AH91" s="31"/>
      <c r="AI91" s="30">
        <v>2</v>
      </c>
      <c r="AJ91" s="31"/>
      <c r="AK91" s="30">
        <v>2</v>
      </c>
      <c r="AL91" s="31"/>
      <c r="AM91" s="30">
        <v>1</v>
      </c>
      <c r="AN91" s="31"/>
      <c r="AO91" s="30">
        <v>1</v>
      </c>
      <c r="AP91" s="31"/>
      <c r="AQ91" s="30">
        <v>2</v>
      </c>
      <c r="AR91" s="31"/>
      <c r="AS91" s="30"/>
      <c r="AT91" s="31"/>
      <c r="AU91" s="26"/>
      <c r="AV91" s="63">
        <f t="shared" ref="AV91" si="185">COUNTIF(O91:AT92,"1")</f>
        <v>3</v>
      </c>
      <c r="AW91" s="63">
        <f t="shared" ref="AW91" si="186">COUNTIF(O91:AT92,"2")</f>
        <v>11</v>
      </c>
      <c r="AX91" s="63">
        <f t="shared" ref="AX91" si="187">COUNTIF(O91:AT92,"3")</f>
        <v>0</v>
      </c>
      <c r="AY91" s="89">
        <f t="shared" ref="AY91" si="188">COUNTIF(O91:AT92,"4")</f>
        <v>1</v>
      </c>
    </row>
    <row r="92" spans="1:51" ht="15.75" customHeight="1" x14ac:dyDescent="0.15">
      <c r="A92" s="55"/>
      <c r="B92" s="56"/>
      <c r="C92" s="65"/>
      <c r="D92" s="66"/>
      <c r="E92" s="70"/>
      <c r="F92" s="71"/>
      <c r="G92" s="71"/>
      <c r="H92" s="71"/>
      <c r="I92" s="71"/>
      <c r="J92" s="71"/>
      <c r="K92" s="71"/>
      <c r="L92" s="71"/>
      <c r="M92" s="71"/>
      <c r="N92" s="72"/>
      <c r="O92" s="32"/>
      <c r="P92" s="33"/>
      <c r="Q92" s="32"/>
      <c r="R92" s="33"/>
      <c r="S92" s="32"/>
      <c r="T92" s="33"/>
      <c r="U92" s="32"/>
      <c r="V92" s="33"/>
      <c r="W92" s="32"/>
      <c r="X92" s="33"/>
      <c r="Y92" s="32"/>
      <c r="Z92" s="33"/>
      <c r="AA92" s="32"/>
      <c r="AB92" s="33"/>
      <c r="AC92" s="32"/>
      <c r="AD92" s="33"/>
      <c r="AE92" s="32"/>
      <c r="AF92" s="33"/>
      <c r="AG92" s="32"/>
      <c r="AH92" s="33"/>
      <c r="AI92" s="32"/>
      <c r="AJ92" s="33"/>
      <c r="AK92" s="32"/>
      <c r="AL92" s="33"/>
      <c r="AM92" s="32"/>
      <c r="AN92" s="33"/>
      <c r="AO92" s="32"/>
      <c r="AP92" s="33"/>
      <c r="AQ92" s="32"/>
      <c r="AR92" s="33"/>
      <c r="AS92" s="32"/>
      <c r="AT92" s="33"/>
      <c r="AU92" s="26"/>
      <c r="AV92" s="63"/>
      <c r="AW92" s="63"/>
      <c r="AX92" s="63"/>
      <c r="AY92" s="89"/>
    </row>
    <row r="93" spans="1:51" ht="15.75" customHeight="1" x14ac:dyDescent="0.15">
      <c r="A93" s="55"/>
      <c r="B93" s="56"/>
      <c r="C93" s="44" t="s">
        <v>19</v>
      </c>
      <c r="D93" s="45"/>
      <c r="E93" s="46" t="s">
        <v>66</v>
      </c>
      <c r="F93" s="47"/>
      <c r="G93" s="47"/>
      <c r="H93" s="47"/>
      <c r="I93" s="47"/>
      <c r="J93" s="47"/>
      <c r="K93" s="47"/>
      <c r="L93" s="47"/>
      <c r="M93" s="47"/>
      <c r="N93" s="48"/>
      <c r="O93" s="30">
        <v>1</v>
      </c>
      <c r="P93" s="31"/>
      <c r="Q93" s="30">
        <v>2</v>
      </c>
      <c r="R93" s="31"/>
      <c r="S93" s="30">
        <v>1</v>
      </c>
      <c r="T93" s="31"/>
      <c r="U93" s="30">
        <v>1</v>
      </c>
      <c r="V93" s="31"/>
      <c r="W93" s="30">
        <v>1</v>
      </c>
      <c r="X93" s="31"/>
      <c r="Y93" s="30">
        <v>1</v>
      </c>
      <c r="Z93" s="31"/>
      <c r="AA93" s="30">
        <v>2</v>
      </c>
      <c r="AB93" s="31"/>
      <c r="AC93" s="30">
        <v>1</v>
      </c>
      <c r="AD93" s="31"/>
      <c r="AE93" s="30">
        <v>1</v>
      </c>
      <c r="AF93" s="31"/>
      <c r="AG93" s="30">
        <v>2</v>
      </c>
      <c r="AH93" s="31"/>
      <c r="AI93" s="30">
        <v>1</v>
      </c>
      <c r="AJ93" s="31"/>
      <c r="AK93" s="30">
        <v>2</v>
      </c>
      <c r="AL93" s="31"/>
      <c r="AM93" s="30">
        <v>1</v>
      </c>
      <c r="AN93" s="31"/>
      <c r="AO93" s="30">
        <v>1</v>
      </c>
      <c r="AP93" s="31"/>
      <c r="AQ93" s="30">
        <v>1</v>
      </c>
      <c r="AR93" s="31"/>
      <c r="AS93" s="30"/>
      <c r="AT93" s="31"/>
      <c r="AU93" s="26"/>
      <c r="AV93" s="95">
        <f t="shared" ref="AV93" si="189">COUNTIF(O93:AT94,"1")</f>
        <v>11</v>
      </c>
      <c r="AW93" s="95">
        <f t="shared" ref="AW93" si="190">COUNTIF(O93:AT94,"2")</f>
        <v>4</v>
      </c>
      <c r="AX93" s="95">
        <f t="shared" ref="AX93" si="191">COUNTIF(O93:AT94,"3")</f>
        <v>0</v>
      </c>
      <c r="AY93" s="95">
        <f t="shared" ref="AY93" si="192">COUNTIF(O93:AT94,"4")</f>
        <v>0</v>
      </c>
    </row>
    <row r="94" spans="1:51" ht="15.75" customHeight="1" x14ac:dyDescent="0.15">
      <c r="A94" s="55"/>
      <c r="B94" s="56"/>
      <c r="C94" s="44"/>
      <c r="D94" s="45"/>
      <c r="E94" s="46"/>
      <c r="F94" s="47"/>
      <c r="G94" s="47"/>
      <c r="H94" s="47"/>
      <c r="I94" s="47"/>
      <c r="J94" s="47"/>
      <c r="K94" s="47"/>
      <c r="L94" s="47"/>
      <c r="M94" s="47"/>
      <c r="N94" s="48"/>
      <c r="O94" s="32"/>
      <c r="P94" s="33"/>
      <c r="Q94" s="32"/>
      <c r="R94" s="33"/>
      <c r="S94" s="32"/>
      <c r="T94" s="33"/>
      <c r="U94" s="32"/>
      <c r="V94" s="33"/>
      <c r="W94" s="32"/>
      <c r="X94" s="33"/>
      <c r="Y94" s="32"/>
      <c r="Z94" s="33"/>
      <c r="AA94" s="32"/>
      <c r="AB94" s="33"/>
      <c r="AC94" s="32"/>
      <c r="AD94" s="33"/>
      <c r="AE94" s="32"/>
      <c r="AF94" s="33"/>
      <c r="AG94" s="32"/>
      <c r="AH94" s="33"/>
      <c r="AI94" s="32"/>
      <c r="AJ94" s="33"/>
      <c r="AK94" s="32"/>
      <c r="AL94" s="33"/>
      <c r="AM94" s="32"/>
      <c r="AN94" s="33"/>
      <c r="AO94" s="32"/>
      <c r="AP94" s="33"/>
      <c r="AQ94" s="32"/>
      <c r="AR94" s="33"/>
      <c r="AS94" s="32"/>
      <c r="AT94" s="33"/>
      <c r="AU94" s="26"/>
      <c r="AV94" s="95"/>
      <c r="AW94" s="95"/>
      <c r="AX94" s="95"/>
      <c r="AY94" s="95"/>
    </row>
    <row r="95" spans="1:51" ht="15.75" customHeight="1" x14ac:dyDescent="0.15">
      <c r="A95" s="55"/>
      <c r="B95" s="56"/>
      <c r="C95" s="44" t="s">
        <v>82</v>
      </c>
      <c r="D95" s="45"/>
      <c r="E95" s="46" t="s">
        <v>67</v>
      </c>
      <c r="F95" s="47"/>
      <c r="G95" s="47"/>
      <c r="H95" s="47"/>
      <c r="I95" s="47"/>
      <c r="J95" s="47"/>
      <c r="K95" s="47"/>
      <c r="L95" s="47"/>
      <c r="M95" s="47"/>
      <c r="N95" s="48"/>
      <c r="O95" s="30">
        <v>1</v>
      </c>
      <c r="P95" s="31"/>
      <c r="Q95" s="30">
        <v>2</v>
      </c>
      <c r="R95" s="31"/>
      <c r="S95" s="30">
        <v>1</v>
      </c>
      <c r="T95" s="31"/>
      <c r="U95" s="30">
        <v>1</v>
      </c>
      <c r="V95" s="31"/>
      <c r="W95" s="30">
        <v>1</v>
      </c>
      <c r="X95" s="31"/>
      <c r="Y95" s="30">
        <v>1</v>
      </c>
      <c r="Z95" s="31"/>
      <c r="AA95" s="30">
        <v>2</v>
      </c>
      <c r="AB95" s="31"/>
      <c r="AC95" s="30">
        <v>1</v>
      </c>
      <c r="AD95" s="31"/>
      <c r="AE95" s="30">
        <v>1</v>
      </c>
      <c r="AF95" s="31"/>
      <c r="AG95" s="30">
        <v>2</v>
      </c>
      <c r="AH95" s="31"/>
      <c r="AI95" s="30">
        <v>1</v>
      </c>
      <c r="AJ95" s="31"/>
      <c r="AK95" s="30">
        <v>1</v>
      </c>
      <c r="AL95" s="31"/>
      <c r="AM95" s="30">
        <v>1</v>
      </c>
      <c r="AN95" s="31"/>
      <c r="AO95" s="30">
        <v>1</v>
      </c>
      <c r="AP95" s="31"/>
      <c r="AQ95" s="30">
        <v>2</v>
      </c>
      <c r="AR95" s="31"/>
      <c r="AS95" s="30"/>
      <c r="AT95" s="31"/>
      <c r="AU95" s="26"/>
      <c r="AV95" s="95">
        <f t="shared" ref="AV95" si="193">COUNTIF(O95:AT96,"1")</f>
        <v>11</v>
      </c>
      <c r="AW95" s="95">
        <f t="shared" ref="AW95" si="194">COUNTIF(O95:AT96,"2")</f>
        <v>4</v>
      </c>
      <c r="AX95" s="95">
        <f t="shared" ref="AX95" si="195">COUNTIF(O95:AT96,"3")</f>
        <v>0</v>
      </c>
      <c r="AY95" s="95">
        <f t="shared" ref="AY95" si="196">COUNTIF(O95:AT96,"4")</f>
        <v>0</v>
      </c>
    </row>
    <row r="96" spans="1:51" ht="15.75" customHeight="1" x14ac:dyDescent="0.15">
      <c r="A96" s="55"/>
      <c r="B96" s="56"/>
      <c r="C96" s="44"/>
      <c r="D96" s="45"/>
      <c r="E96" s="46"/>
      <c r="F96" s="47"/>
      <c r="G96" s="47"/>
      <c r="H96" s="47"/>
      <c r="I96" s="47"/>
      <c r="J96" s="47"/>
      <c r="K96" s="47"/>
      <c r="L96" s="47"/>
      <c r="M96" s="47"/>
      <c r="N96" s="48"/>
      <c r="O96" s="32"/>
      <c r="P96" s="33"/>
      <c r="Q96" s="32"/>
      <c r="R96" s="33"/>
      <c r="S96" s="32"/>
      <c r="T96" s="33"/>
      <c r="U96" s="32"/>
      <c r="V96" s="33"/>
      <c r="W96" s="32"/>
      <c r="X96" s="33"/>
      <c r="Y96" s="32"/>
      <c r="Z96" s="33"/>
      <c r="AA96" s="32"/>
      <c r="AB96" s="33"/>
      <c r="AC96" s="32"/>
      <c r="AD96" s="33"/>
      <c r="AE96" s="32"/>
      <c r="AF96" s="33"/>
      <c r="AG96" s="32"/>
      <c r="AH96" s="33"/>
      <c r="AI96" s="32"/>
      <c r="AJ96" s="33"/>
      <c r="AK96" s="32"/>
      <c r="AL96" s="33"/>
      <c r="AM96" s="32"/>
      <c r="AN96" s="33"/>
      <c r="AO96" s="32"/>
      <c r="AP96" s="33"/>
      <c r="AQ96" s="32"/>
      <c r="AR96" s="33"/>
      <c r="AS96" s="32"/>
      <c r="AT96" s="33"/>
      <c r="AU96" s="26"/>
      <c r="AV96" s="95"/>
      <c r="AW96" s="95"/>
      <c r="AX96" s="95"/>
      <c r="AY96" s="95"/>
    </row>
    <row r="97" spans="1:51" ht="15.75" customHeight="1" x14ac:dyDescent="0.15">
      <c r="A97" s="55"/>
      <c r="B97" s="56"/>
      <c r="C97" s="44" t="s">
        <v>83</v>
      </c>
      <c r="D97" s="45"/>
      <c r="E97" s="46" t="s">
        <v>68</v>
      </c>
      <c r="F97" s="47"/>
      <c r="G97" s="47"/>
      <c r="H97" s="47"/>
      <c r="I97" s="47"/>
      <c r="J97" s="47"/>
      <c r="K97" s="47"/>
      <c r="L97" s="47"/>
      <c r="M97" s="47"/>
      <c r="N97" s="48"/>
      <c r="O97" s="30">
        <v>2</v>
      </c>
      <c r="P97" s="31"/>
      <c r="Q97" s="30">
        <v>2</v>
      </c>
      <c r="R97" s="31"/>
      <c r="S97" s="30">
        <v>2</v>
      </c>
      <c r="T97" s="31"/>
      <c r="U97" s="30">
        <v>2</v>
      </c>
      <c r="V97" s="31"/>
      <c r="W97" s="30">
        <v>1</v>
      </c>
      <c r="X97" s="31"/>
      <c r="Y97" s="30">
        <v>2</v>
      </c>
      <c r="Z97" s="31"/>
      <c r="AA97" s="30">
        <v>2</v>
      </c>
      <c r="AB97" s="31"/>
      <c r="AC97" s="30">
        <v>2</v>
      </c>
      <c r="AD97" s="31"/>
      <c r="AE97" s="30">
        <v>2</v>
      </c>
      <c r="AF97" s="31"/>
      <c r="AG97" s="30">
        <v>2</v>
      </c>
      <c r="AH97" s="31"/>
      <c r="AI97" s="30">
        <v>2</v>
      </c>
      <c r="AJ97" s="31"/>
      <c r="AK97" s="30">
        <v>1</v>
      </c>
      <c r="AL97" s="31"/>
      <c r="AM97" s="30">
        <v>1</v>
      </c>
      <c r="AN97" s="31"/>
      <c r="AO97" s="30">
        <v>1</v>
      </c>
      <c r="AP97" s="31"/>
      <c r="AQ97" s="30">
        <v>2</v>
      </c>
      <c r="AR97" s="31"/>
      <c r="AS97" s="30"/>
      <c r="AT97" s="31"/>
      <c r="AU97" s="26"/>
      <c r="AV97" s="95">
        <f t="shared" ref="AV97" si="197">COUNTIF(O97:AT98,"1")</f>
        <v>4</v>
      </c>
      <c r="AW97" s="95">
        <f t="shared" ref="AW97" si="198">COUNTIF(O97:AT98,"2")</f>
        <v>11</v>
      </c>
      <c r="AX97" s="95">
        <f t="shared" ref="AX97" si="199">COUNTIF(O97:AT98,"3")</f>
        <v>0</v>
      </c>
      <c r="AY97" s="95">
        <f t="shared" ref="AY97" si="200">COUNTIF(O97:AT98,"4")</f>
        <v>0</v>
      </c>
    </row>
    <row r="98" spans="1:51" ht="15.75" customHeight="1" x14ac:dyDescent="0.15">
      <c r="A98" s="55"/>
      <c r="B98" s="56"/>
      <c r="C98" s="44"/>
      <c r="D98" s="45"/>
      <c r="E98" s="46"/>
      <c r="F98" s="47"/>
      <c r="G98" s="47"/>
      <c r="H98" s="47"/>
      <c r="I98" s="47"/>
      <c r="J98" s="47"/>
      <c r="K98" s="47"/>
      <c r="L98" s="47"/>
      <c r="M98" s="47"/>
      <c r="N98" s="48"/>
      <c r="O98" s="32"/>
      <c r="P98" s="33"/>
      <c r="Q98" s="32"/>
      <c r="R98" s="33"/>
      <c r="S98" s="32"/>
      <c r="T98" s="33"/>
      <c r="U98" s="32"/>
      <c r="V98" s="33"/>
      <c r="W98" s="32"/>
      <c r="X98" s="33"/>
      <c r="Y98" s="32"/>
      <c r="Z98" s="33"/>
      <c r="AA98" s="32"/>
      <c r="AB98" s="33"/>
      <c r="AC98" s="32"/>
      <c r="AD98" s="33"/>
      <c r="AE98" s="32"/>
      <c r="AF98" s="33"/>
      <c r="AG98" s="32"/>
      <c r="AH98" s="33"/>
      <c r="AI98" s="32"/>
      <c r="AJ98" s="33"/>
      <c r="AK98" s="32"/>
      <c r="AL98" s="33"/>
      <c r="AM98" s="32"/>
      <c r="AN98" s="33"/>
      <c r="AO98" s="32"/>
      <c r="AP98" s="33"/>
      <c r="AQ98" s="32"/>
      <c r="AR98" s="33"/>
      <c r="AS98" s="32"/>
      <c r="AT98" s="33"/>
      <c r="AU98" s="26"/>
      <c r="AV98" s="95"/>
      <c r="AW98" s="95"/>
      <c r="AX98" s="95"/>
      <c r="AY98" s="95"/>
    </row>
    <row r="99" spans="1:51" ht="15.75" customHeight="1" x14ac:dyDescent="0.15">
      <c r="A99" s="55"/>
      <c r="B99" s="56"/>
      <c r="C99" s="44" t="s">
        <v>84</v>
      </c>
      <c r="D99" s="45"/>
      <c r="E99" s="46" t="s">
        <v>69</v>
      </c>
      <c r="F99" s="47"/>
      <c r="G99" s="47"/>
      <c r="H99" s="47"/>
      <c r="I99" s="47"/>
      <c r="J99" s="47"/>
      <c r="K99" s="47"/>
      <c r="L99" s="47"/>
      <c r="M99" s="47"/>
      <c r="N99" s="48"/>
      <c r="O99" s="30">
        <v>2</v>
      </c>
      <c r="P99" s="31"/>
      <c r="Q99" s="30">
        <v>3</v>
      </c>
      <c r="R99" s="31"/>
      <c r="S99" s="30">
        <v>4</v>
      </c>
      <c r="T99" s="31"/>
      <c r="U99" s="30">
        <v>2</v>
      </c>
      <c r="V99" s="31"/>
      <c r="W99" s="30">
        <v>4</v>
      </c>
      <c r="X99" s="31"/>
      <c r="Y99" s="30">
        <v>3</v>
      </c>
      <c r="Z99" s="31"/>
      <c r="AA99" s="30">
        <v>4</v>
      </c>
      <c r="AB99" s="31"/>
      <c r="AC99" s="30">
        <v>4</v>
      </c>
      <c r="AD99" s="31"/>
      <c r="AE99" s="30">
        <v>4</v>
      </c>
      <c r="AF99" s="31"/>
      <c r="AG99" s="30">
        <v>2</v>
      </c>
      <c r="AH99" s="31"/>
      <c r="AI99" s="30">
        <v>4</v>
      </c>
      <c r="AJ99" s="31"/>
      <c r="AK99" s="30">
        <v>4</v>
      </c>
      <c r="AL99" s="31"/>
      <c r="AM99" s="30">
        <v>4</v>
      </c>
      <c r="AN99" s="31"/>
      <c r="AO99" s="30">
        <v>3</v>
      </c>
      <c r="AP99" s="31"/>
      <c r="AQ99" s="30">
        <v>2</v>
      </c>
      <c r="AR99" s="31"/>
      <c r="AS99" s="30"/>
      <c r="AT99" s="31"/>
      <c r="AU99" s="26"/>
      <c r="AV99" s="95">
        <f t="shared" ref="AV99" si="201">COUNTIF(O99:AT100,"1")</f>
        <v>0</v>
      </c>
      <c r="AW99" s="95">
        <f t="shared" ref="AW99" si="202">COUNTIF(O99:AT100,"2")</f>
        <v>4</v>
      </c>
      <c r="AX99" s="95">
        <f t="shared" ref="AX99" si="203">COUNTIF(O99:AT100,"3")</f>
        <v>3</v>
      </c>
      <c r="AY99" s="95">
        <f t="shared" ref="AY99" si="204">COUNTIF(O99:AT100,"4")</f>
        <v>8</v>
      </c>
    </row>
    <row r="100" spans="1:51" ht="15.75" customHeight="1" x14ac:dyDescent="0.15">
      <c r="A100" s="55"/>
      <c r="B100" s="56"/>
      <c r="C100" s="44"/>
      <c r="D100" s="45"/>
      <c r="E100" s="46"/>
      <c r="F100" s="47"/>
      <c r="G100" s="47"/>
      <c r="H100" s="47"/>
      <c r="I100" s="47"/>
      <c r="J100" s="47"/>
      <c r="K100" s="47"/>
      <c r="L100" s="47"/>
      <c r="M100" s="47"/>
      <c r="N100" s="48"/>
      <c r="O100" s="32"/>
      <c r="P100" s="33"/>
      <c r="Q100" s="32"/>
      <c r="R100" s="33"/>
      <c r="S100" s="32"/>
      <c r="T100" s="33"/>
      <c r="U100" s="32"/>
      <c r="V100" s="33"/>
      <c r="W100" s="32"/>
      <c r="X100" s="33"/>
      <c r="Y100" s="32"/>
      <c r="Z100" s="33"/>
      <c r="AA100" s="32"/>
      <c r="AB100" s="33"/>
      <c r="AC100" s="32"/>
      <c r="AD100" s="33"/>
      <c r="AE100" s="32"/>
      <c r="AF100" s="33"/>
      <c r="AG100" s="32"/>
      <c r="AH100" s="33"/>
      <c r="AI100" s="32"/>
      <c r="AJ100" s="33"/>
      <c r="AK100" s="32"/>
      <c r="AL100" s="33"/>
      <c r="AM100" s="32"/>
      <c r="AN100" s="33"/>
      <c r="AO100" s="32"/>
      <c r="AP100" s="33"/>
      <c r="AQ100" s="32"/>
      <c r="AR100" s="33"/>
      <c r="AS100" s="32"/>
      <c r="AT100" s="33"/>
      <c r="AU100" s="26"/>
      <c r="AV100" s="95"/>
      <c r="AW100" s="95"/>
      <c r="AX100" s="95"/>
      <c r="AY100" s="95"/>
    </row>
    <row r="101" spans="1:51" ht="15.75" customHeight="1" x14ac:dyDescent="0.15">
      <c r="A101" s="55"/>
      <c r="B101" s="56"/>
      <c r="C101" s="44" t="s">
        <v>85</v>
      </c>
      <c r="D101" s="45"/>
      <c r="E101" s="46" t="s">
        <v>70</v>
      </c>
      <c r="F101" s="47"/>
      <c r="G101" s="47"/>
      <c r="H101" s="47"/>
      <c r="I101" s="47"/>
      <c r="J101" s="47"/>
      <c r="K101" s="47"/>
      <c r="L101" s="47"/>
      <c r="M101" s="47"/>
      <c r="N101" s="48"/>
      <c r="O101" s="30">
        <v>2</v>
      </c>
      <c r="P101" s="31"/>
      <c r="Q101" s="30">
        <v>2</v>
      </c>
      <c r="R101" s="31"/>
      <c r="S101" s="30">
        <v>2</v>
      </c>
      <c r="T101" s="31"/>
      <c r="U101" s="30">
        <v>3</v>
      </c>
      <c r="V101" s="31"/>
      <c r="W101" s="30">
        <v>1</v>
      </c>
      <c r="X101" s="31"/>
      <c r="Y101" s="30">
        <v>2</v>
      </c>
      <c r="Z101" s="31"/>
      <c r="AA101" s="30">
        <v>2</v>
      </c>
      <c r="AB101" s="31"/>
      <c r="AC101" s="30">
        <v>2</v>
      </c>
      <c r="AD101" s="31"/>
      <c r="AE101" s="30">
        <v>2</v>
      </c>
      <c r="AF101" s="31"/>
      <c r="AG101" s="30">
        <v>2</v>
      </c>
      <c r="AH101" s="31"/>
      <c r="AI101" s="30">
        <v>2</v>
      </c>
      <c r="AJ101" s="31"/>
      <c r="AK101" s="30">
        <v>1</v>
      </c>
      <c r="AL101" s="31"/>
      <c r="AM101" s="30">
        <v>1</v>
      </c>
      <c r="AN101" s="31"/>
      <c r="AO101" s="30">
        <v>3</v>
      </c>
      <c r="AP101" s="31"/>
      <c r="AQ101" s="30">
        <v>2</v>
      </c>
      <c r="AR101" s="31"/>
      <c r="AS101" s="30"/>
      <c r="AT101" s="31"/>
      <c r="AU101" s="26"/>
      <c r="AV101" s="63">
        <f t="shared" ref="AV101" si="205">COUNTIF(O101:AT102,"1")</f>
        <v>3</v>
      </c>
      <c r="AW101" s="63">
        <f t="shared" ref="AW101" si="206">COUNTIF(O101:AT102,"2")</f>
        <v>10</v>
      </c>
      <c r="AX101" s="63">
        <f t="shared" ref="AX101" si="207">COUNTIF(O101:AT102,"3")</f>
        <v>2</v>
      </c>
      <c r="AY101" s="89">
        <f t="shared" ref="AY101" si="208">COUNTIF(O101:AT102,"4")</f>
        <v>0</v>
      </c>
    </row>
    <row r="102" spans="1:51" ht="15.75" customHeight="1" thickBot="1" x14ac:dyDescent="0.2">
      <c r="A102" s="57"/>
      <c r="B102" s="58"/>
      <c r="C102" s="78"/>
      <c r="D102" s="79"/>
      <c r="E102" s="80"/>
      <c r="F102" s="81"/>
      <c r="G102" s="81"/>
      <c r="H102" s="81"/>
      <c r="I102" s="81"/>
      <c r="J102" s="81"/>
      <c r="K102" s="81"/>
      <c r="L102" s="81"/>
      <c r="M102" s="81"/>
      <c r="N102" s="82"/>
      <c r="O102" s="59"/>
      <c r="P102" s="60"/>
      <c r="Q102" s="59"/>
      <c r="R102" s="60"/>
      <c r="S102" s="59"/>
      <c r="T102" s="60"/>
      <c r="U102" s="59"/>
      <c r="V102" s="60"/>
      <c r="W102" s="59"/>
      <c r="X102" s="60"/>
      <c r="Y102" s="59"/>
      <c r="Z102" s="60"/>
      <c r="AA102" s="59"/>
      <c r="AB102" s="60"/>
      <c r="AC102" s="59"/>
      <c r="AD102" s="60"/>
      <c r="AE102" s="59"/>
      <c r="AF102" s="60"/>
      <c r="AG102" s="59"/>
      <c r="AH102" s="60"/>
      <c r="AI102" s="59"/>
      <c r="AJ102" s="60"/>
      <c r="AK102" s="59"/>
      <c r="AL102" s="60"/>
      <c r="AM102" s="59"/>
      <c r="AN102" s="60"/>
      <c r="AO102" s="59"/>
      <c r="AP102" s="60"/>
      <c r="AQ102" s="59"/>
      <c r="AR102" s="60"/>
      <c r="AS102" s="59"/>
      <c r="AT102" s="60"/>
      <c r="AU102" s="26"/>
      <c r="AV102" s="65"/>
      <c r="AW102" s="65"/>
      <c r="AX102" s="65"/>
      <c r="AY102" s="92"/>
    </row>
    <row r="103" spans="1:51" ht="15.75" customHeight="1" thickTop="1" x14ac:dyDescent="0.15"/>
  </sheetData>
  <mergeCells count="1106">
    <mergeCell ref="AV99:AV100"/>
    <mergeCell ref="AW99:AW100"/>
    <mergeCell ref="AX99:AX100"/>
    <mergeCell ref="AY99:AY100"/>
    <mergeCell ref="AV101:AV102"/>
    <mergeCell ref="AW101:AW102"/>
    <mergeCell ref="AX101:AX102"/>
    <mergeCell ref="AY101:AY102"/>
    <mergeCell ref="AV93:AV94"/>
    <mergeCell ref="AW93:AW94"/>
    <mergeCell ref="AX93:AX94"/>
    <mergeCell ref="AY93:AY94"/>
    <mergeCell ref="AV95:AV96"/>
    <mergeCell ref="AW95:AW96"/>
    <mergeCell ref="AX95:AX96"/>
    <mergeCell ref="AY95:AY96"/>
    <mergeCell ref="AV97:AV98"/>
    <mergeCell ref="AW97:AW98"/>
    <mergeCell ref="AX97:AX98"/>
    <mergeCell ref="AY97:AY98"/>
    <mergeCell ref="AV87:AV88"/>
    <mergeCell ref="AW87:AW88"/>
    <mergeCell ref="AX87:AX88"/>
    <mergeCell ref="AY87:AY88"/>
    <mergeCell ref="AV89:AV90"/>
    <mergeCell ref="AW89:AW90"/>
    <mergeCell ref="AX89:AX90"/>
    <mergeCell ref="AY89:AY90"/>
    <mergeCell ref="AV91:AV92"/>
    <mergeCell ref="AW91:AW92"/>
    <mergeCell ref="AX91:AX92"/>
    <mergeCell ref="AY91:AY92"/>
    <mergeCell ref="AV81:AV82"/>
    <mergeCell ref="AW81:AW82"/>
    <mergeCell ref="AX81:AX82"/>
    <mergeCell ref="AY81:AY82"/>
    <mergeCell ref="AV83:AV84"/>
    <mergeCell ref="AW83:AW84"/>
    <mergeCell ref="AX83:AX84"/>
    <mergeCell ref="AY83:AY84"/>
    <mergeCell ref="AV85:AV86"/>
    <mergeCell ref="AW85:AW86"/>
    <mergeCell ref="AX85:AX86"/>
    <mergeCell ref="AY85:AY86"/>
    <mergeCell ref="AV75:AV76"/>
    <mergeCell ref="AW75:AW76"/>
    <mergeCell ref="AX75:AX76"/>
    <mergeCell ref="AY75:AY76"/>
    <mergeCell ref="AV77:AV78"/>
    <mergeCell ref="AW77:AW78"/>
    <mergeCell ref="AX77:AX78"/>
    <mergeCell ref="AY77:AY78"/>
    <mergeCell ref="AV79:AV80"/>
    <mergeCell ref="AW79:AW80"/>
    <mergeCell ref="AX79:AX80"/>
    <mergeCell ref="AY79:AY80"/>
    <mergeCell ref="AV69:AV70"/>
    <mergeCell ref="AW69:AW70"/>
    <mergeCell ref="AX69:AX70"/>
    <mergeCell ref="AY69:AY70"/>
    <mergeCell ref="AV71:AV72"/>
    <mergeCell ref="AW71:AW72"/>
    <mergeCell ref="AX71:AX72"/>
    <mergeCell ref="AY71:AY72"/>
    <mergeCell ref="AV73:AV74"/>
    <mergeCell ref="AW73:AW74"/>
    <mergeCell ref="AX73:AX74"/>
    <mergeCell ref="AY73:AY74"/>
    <mergeCell ref="AV61:AV62"/>
    <mergeCell ref="AW61:AW62"/>
    <mergeCell ref="AX61:AX62"/>
    <mergeCell ref="AY61:AY62"/>
    <mergeCell ref="AV63:AV64"/>
    <mergeCell ref="AW63:AW64"/>
    <mergeCell ref="AX63:AX64"/>
    <mergeCell ref="AY63:AY64"/>
    <mergeCell ref="AV65:AV66"/>
    <mergeCell ref="AW65:AW66"/>
    <mergeCell ref="AX65:AX66"/>
    <mergeCell ref="AY65:AY66"/>
    <mergeCell ref="AV55:AV56"/>
    <mergeCell ref="AW55:AW56"/>
    <mergeCell ref="AX55:AX56"/>
    <mergeCell ref="AY55:AY56"/>
    <mergeCell ref="AV57:AV58"/>
    <mergeCell ref="AW57:AW58"/>
    <mergeCell ref="AX57:AX58"/>
    <mergeCell ref="AY57:AY58"/>
    <mergeCell ref="AV59:AV60"/>
    <mergeCell ref="AW59:AW60"/>
    <mergeCell ref="AX59:AX60"/>
    <mergeCell ref="AY59:AY60"/>
    <mergeCell ref="AV49:AV50"/>
    <mergeCell ref="AW49:AW50"/>
    <mergeCell ref="AX49:AX50"/>
    <mergeCell ref="AY49:AY50"/>
    <mergeCell ref="AV51:AV52"/>
    <mergeCell ref="AW51:AW52"/>
    <mergeCell ref="AX51:AX52"/>
    <mergeCell ref="AY51:AY52"/>
    <mergeCell ref="AV53:AV54"/>
    <mergeCell ref="AW53:AW54"/>
    <mergeCell ref="AX53:AX54"/>
    <mergeCell ref="AY53:AY54"/>
    <mergeCell ref="AV43:AV44"/>
    <mergeCell ref="AW43:AW44"/>
    <mergeCell ref="AX43:AX44"/>
    <mergeCell ref="AY43:AY44"/>
    <mergeCell ref="AV45:AV46"/>
    <mergeCell ref="AW45:AW46"/>
    <mergeCell ref="AX45:AX46"/>
    <mergeCell ref="AY45:AY46"/>
    <mergeCell ref="AV47:AV48"/>
    <mergeCell ref="AW47:AW48"/>
    <mergeCell ref="AX47:AX48"/>
    <mergeCell ref="AY47:AY48"/>
    <mergeCell ref="AV37:AV38"/>
    <mergeCell ref="AW37:AW38"/>
    <mergeCell ref="AX37:AX38"/>
    <mergeCell ref="AY37:AY38"/>
    <mergeCell ref="AV39:AV40"/>
    <mergeCell ref="AW39:AW40"/>
    <mergeCell ref="AX39:AX40"/>
    <mergeCell ref="AY39:AY40"/>
    <mergeCell ref="AV41:AV42"/>
    <mergeCell ref="AW41:AW42"/>
    <mergeCell ref="AX41:AX42"/>
    <mergeCell ref="AY41:AY42"/>
    <mergeCell ref="AV31:AV32"/>
    <mergeCell ref="AW31:AW32"/>
    <mergeCell ref="AX31:AX32"/>
    <mergeCell ref="AY31:AY32"/>
    <mergeCell ref="AV33:AV34"/>
    <mergeCell ref="AW33:AW34"/>
    <mergeCell ref="AX33:AX34"/>
    <mergeCell ref="AY33:AY34"/>
    <mergeCell ref="AV35:AV36"/>
    <mergeCell ref="AW35:AW36"/>
    <mergeCell ref="AX35:AX36"/>
    <mergeCell ref="AY35:AY36"/>
    <mergeCell ref="AV25:AV26"/>
    <mergeCell ref="AW25:AW26"/>
    <mergeCell ref="AX25:AX26"/>
    <mergeCell ref="AY25:AY26"/>
    <mergeCell ref="AV27:AV28"/>
    <mergeCell ref="AW27:AW28"/>
    <mergeCell ref="AX27:AX28"/>
    <mergeCell ref="AY27:AY28"/>
    <mergeCell ref="AV29:AV30"/>
    <mergeCell ref="AW29:AW30"/>
    <mergeCell ref="AX29:AX30"/>
    <mergeCell ref="AY29:AY30"/>
    <mergeCell ref="AV19:AV20"/>
    <mergeCell ref="AW19:AW20"/>
    <mergeCell ref="AX19:AX20"/>
    <mergeCell ref="AY19:AY20"/>
    <mergeCell ref="AV21:AV22"/>
    <mergeCell ref="AW21:AW22"/>
    <mergeCell ref="AX21:AX22"/>
    <mergeCell ref="AY21:AY22"/>
    <mergeCell ref="AV23:AV24"/>
    <mergeCell ref="AW23:AW24"/>
    <mergeCell ref="AX23:AX24"/>
    <mergeCell ref="AY23:AY24"/>
    <mergeCell ref="AV13:AV14"/>
    <mergeCell ref="AW13:AW14"/>
    <mergeCell ref="AX13:AX14"/>
    <mergeCell ref="AY13:AY14"/>
    <mergeCell ref="AV15:AV16"/>
    <mergeCell ref="AW15:AW16"/>
    <mergeCell ref="AX15:AX16"/>
    <mergeCell ref="AY15:AY16"/>
    <mergeCell ref="AV17:AV18"/>
    <mergeCell ref="AW17:AW18"/>
    <mergeCell ref="AX17:AX18"/>
    <mergeCell ref="AY17:AY18"/>
    <mergeCell ref="AV7:AV8"/>
    <mergeCell ref="AW7:AW8"/>
    <mergeCell ref="AX7:AX8"/>
    <mergeCell ref="AY7:AY8"/>
    <mergeCell ref="AV9:AV10"/>
    <mergeCell ref="AW9:AW10"/>
    <mergeCell ref="AX9:AX10"/>
    <mergeCell ref="AY9:AY10"/>
    <mergeCell ref="AV11:AV12"/>
    <mergeCell ref="AW11:AW12"/>
    <mergeCell ref="AX11:AX12"/>
    <mergeCell ref="AY11:AY12"/>
    <mergeCell ref="AV1:AV2"/>
    <mergeCell ref="AW1:AW2"/>
    <mergeCell ref="AX1:AX2"/>
    <mergeCell ref="AY1:AY2"/>
    <mergeCell ref="AV3:AV4"/>
    <mergeCell ref="AW3:AW4"/>
    <mergeCell ref="AX3:AX4"/>
    <mergeCell ref="AY3:AY4"/>
    <mergeCell ref="AV5:AV6"/>
    <mergeCell ref="AW5:AW6"/>
    <mergeCell ref="AX5:AX6"/>
    <mergeCell ref="AY5:AY6"/>
    <mergeCell ref="AK101:AL102"/>
    <mergeCell ref="AM101:AN102"/>
    <mergeCell ref="AO99:AP100"/>
    <mergeCell ref="AQ99:AR100"/>
    <mergeCell ref="AS99:AT100"/>
    <mergeCell ref="AM99:AN100"/>
    <mergeCell ref="AM95:AN96"/>
    <mergeCell ref="AQ89:AR90"/>
    <mergeCell ref="AS89:AT90"/>
    <mergeCell ref="AS81:AT82"/>
    <mergeCell ref="AS77:AT78"/>
    <mergeCell ref="AO71:AP72"/>
    <mergeCell ref="AQ71:AR72"/>
    <mergeCell ref="AS71:AT72"/>
    <mergeCell ref="AK69:AL70"/>
    <mergeCell ref="AM69:AN70"/>
    <mergeCell ref="AO69:AP70"/>
    <mergeCell ref="AQ69:AR70"/>
    <mergeCell ref="AS69:AT70"/>
    <mergeCell ref="AM59:AN60"/>
    <mergeCell ref="U97:V98"/>
    <mergeCell ref="W97:X98"/>
    <mergeCell ref="Y97:Z98"/>
    <mergeCell ref="AA97:AB98"/>
    <mergeCell ref="U101:V102"/>
    <mergeCell ref="W101:X102"/>
    <mergeCell ref="Y101:Z102"/>
    <mergeCell ref="AA101:AB102"/>
    <mergeCell ref="AC99:AD100"/>
    <mergeCell ref="AE99:AF100"/>
    <mergeCell ref="AG99:AH100"/>
    <mergeCell ref="AI99:AJ100"/>
    <mergeCell ref="AK99:AL100"/>
    <mergeCell ref="AO101:AP102"/>
    <mergeCell ref="AQ101:AR102"/>
    <mergeCell ref="AS101:AT102"/>
    <mergeCell ref="AC101:AD102"/>
    <mergeCell ref="AE101:AF102"/>
    <mergeCell ref="AG101:AH102"/>
    <mergeCell ref="AI101:AJ102"/>
    <mergeCell ref="U99:V100"/>
    <mergeCell ref="W99:X100"/>
    <mergeCell ref="Y99:Z100"/>
    <mergeCell ref="AA99:AB100"/>
    <mergeCell ref="AC97:AD98"/>
    <mergeCell ref="AE97:AF98"/>
    <mergeCell ref="AG97:AH98"/>
    <mergeCell ref="AI97:AJ98"/>
    <mergeCell ref="AK97:AL98"/>
    <mergeCell ref="AI95:AJ96"/>
    <mergeCell ref="AK95:AL96"/>
    <mergeCell ref="AE91:AF92"/>
    <mergeCell ref="AG91:AH92"/>
    <mergeCell ref="AI91:AJ92"/>
    <mergeCell ref="AK91:AL92"/>
    <mergeCell ref="AO97:AP98"/>
    <mergeCell ref="AQ97:AR98"/>
    <mergeCell ref="AE95:AF96"/>
    <mergeCell ref="AG95:AH96"/>
    <mergeCell ref="AS97:AT98"/>
    <mergeCell ref="AM97:AN98"/>
    <mergeCell ref="AM91:AN92"/>
    <mergeCell ref="AO93:AP94"/>
    <mergeCell ref="AQ93:AR94"/>
    <mergeCell ref="AS93:AT94"/>
    <mergeCell ref="O95:P96"/>
    <mergeCell ref="Q95:R96"/>
    <mergeCell ref="S95:T96"/>
    <mergeCell ref="U95:V96"/>
    <mergeCell ref="W95:X96"/>
    <mergeCell ref="Y95:Z96"/>
    <mergeCell ref="AA95:AB96"/>
    <mergeCell ref="AC93:AD94"/>
    <mergeCell ref="AE93:AF94"/>
    <mergeCell ref="AG93:AH94"/>
    <mergeCell ref="AI93:AJ94"/>
    <mergeCell ref="AK93:AL94"/>
    <mergeCell ref="AM93:AN94"/>
    <mergeCell ref="AO95:AP96"/>
    <mergeCell ref="AQ95:AR96"/>
    <mergeCell ref="AS95:AT96"/>
    <mergeCell ref="AC95:AD96"/>
    <mergeCell ref="C101:D102"/>
    <mergeCell ref="E101:N102"/>
    <mergeCell ref="A91:B102"/>
    <mergeCell ref="O91:P92"/>
    <mergeCell ref="Q91:R92"/>
    <mergeCell ref="S91:T92"/>
    <mergeCell ref="C95:D96"/>
    <mergeCell ref="E95:N96"/>
    <mergeCell ref="C97:D98"/>
    <mergeCell ref="E97:N98"/>
    <mergeCell ref="C99:D100"/>
    <mergeCell ref="E99:N100"/>
    <mergeCell ref="O93:P94"/>
    <mergeCell ref="Q93:R94"/>
    <mergeCell ref="S93:T94"/>
    <mergeCell ref="O97:P98"/>
    <mergeCell ref="Q97:R98"/>
    <mergeCell ref="S97:T98"/>
    <mergeCell ref="O101:P102"/>
    <mergeCell ref="Q101:R102"/>
    <mergeCell ref="S101:T102"/>
    <mergeCell ref="O99:P100"/>
    <mergeCell ref="Q99:R100"/>
    <mergeCell ref="S99:T100"/>
    <mergeCell ref="C91:D92"/>
    <mergeCell ref="E91:N92"/>
    <mergeCell ref="C93:D94"/>
    <mergeCell ref="E93:N94"/>
    <mergeCell ref="U91:V92"/>
    <mergeCell ref="W91:X92"/>
    <mergeCell ref="Y91:Z92"/>
    <mergeCell ref="AA91:AB92"/>
    <mergeCell ref="AE89:AF90"/>
    <mergeCell ref="AG89:AH90"/>
    <mergeCell ref="AI89:AJ90"/>
    <mergeCell ref="AK89:AL90"/>
    <mergeCell ref="AM89:AN90"/>
    <mergeCell ref="AO89:AP90"/>
    <mergeCell ref="AO91:AP92"/>
    <mergeCell ref="AQ91:AR92"/>
    <mergeCell ref="AS91:AT92"/>
    <mergeCell ref="U93:V94"/>
    <mergeCell ref="W93:X94"/>
    <mergeCell ref="Y93:Z94"/>
    <mergeCell ref="AA93:AB94"/>
    <mergeCell ref="AC91:AD92"/>
    <mergeCell ref="Y89:Z90"/>
    <mergeCell ref="AA89:AB90"/>
    <mergeCell ref="AC89:AD90"/>
    <mergeCell ref="AS85:AT86"/>
    <mergeCell ref="O87:P88"/>
    <mergeCell ref="Q87:R88"/>
    <mergeCell ref="S87:T88"/>
    <mergeCell ref="U87:V88"/>
    <mergeCell ref="W87:X88"/>
    <mergeCell ref="Y87:Z88"/>
    <mergeCell ref="AA87:AB88"/>
    <mergeCell ref="AC87:AD88"/>
    <mergeCell ref="AE85:AF86"/>
    <mergeCell ref="AG85:AH86"/>
    <mergeCell ref="AI85:AJ86"/>
    <mergeCell ref="AK85:AL86"/>
    <mergeCell ref="AM85:AN86"/>
    <mergeCell ref="AO85:AP86"/>
    <mergeCell ref="AQ87:AR88"/>
    <mergeCell ref="AS87:AT88"/>
    <mergeCell ref="Y85:Z86"/>
    <mergeCell ref="AA85:AB86"/>
    <mergeCell ref="AC85:AD86"/>
    <mergeCell ref="W85:X86"/>
    <mergeCell ref="AQ77:AR78"/>
    <mergeCell ref="W77:X78"/>
    <mergeCell ref="Y77:Z78"/>
    <mergeCell ref="A81:B90"/>
    <mergeCell ref="O81:P82"/>
    <mergeCell ref="Q81:R82"/>
    <mergeCell ref="S81:T82"/>
    <mergeCell ref="U81:V82"/>
    <mergeCell ref="W81:X82"/>
    <mergeCell ref="C85:D86"/>
    <mergeCell ref="E85:N86"/>
    <mergeCell ref="C87:D88"/>
    <mergeCell ref="E87:N88"/>
    <mergeCell ref="C89:D90"/>
    <mergeCell ref="E89:N90"/>
    <mergeCell ref="O85:P86"/>
    <mergeCell ref="Q85:R86"/>
    <mergeCell ref="S85:T86"/>
    <mergeCell ref="U85:V86"/>
    <mergeCell ref="AE87:AF88"/>
    <mergeCell ref="C81:D82"/>
    <mergeCell ref="E81:N82"/>
    <mergeCell ref="C83:D84"/>
    <mergeCell ref="E83:N84"/>
    <mergeCell ref="Y81:Z82"/>
    <mergeCell ref="AA81:AB82"/>
    <mergeCell ref="AC81:AD82"/>
    <mergeCell ref="AI87:AJ88"/>
    <mergeCell ref="AK87:AL88"/>
    <mergeCell ref="AM87:AN88"/>
    <mergeCell ref="AO87:AP88"/>
    <mergeCell ref="AQ85:AR86"/>
    <mergeCell ref="AS83:AT84"/>
    <mergeCell ref="AC79:AD80"/>
    <mergeCell ref="AE79:AF80"/>
    <mergeCell ref="C77:D78"/>
    <mergeCell ref="E77:N78"/>
    <mergeCell ref="C79:D80"/>
    <mergeCell ref="E79:N80"/>
    <mergeCell ref="AE83:AF84"/>
    <mergeCell ref="AG83:AH84"/>
    <mergeCell ref="AI83:AJ84"/>
    <mergeCell ref="AK83:AL84"/>
    <mergeCell ref="AM83:AN84"/>
    <mergeCell ref="AO83:AP84"/>
    <mergeCell ref="AQ81:AR82"/>
    <mergeCell ref="O79:P80"/>
    <mergeCell ref="Q79:R80"/>
    <mergeCell ref="O83:P84"/>
    <mergeCell ref="Q83:R84"/>
    <mergeCell ref="S83:T84"/>
    <mergeCell ref="U83:V84"/>
    <mergeCell ref="W83:X84"/>
    <mergeCell ref="W79:X80"/>
    <mergeCell ref="Y79:Z80"/>
    <mergeCell ref="AA79:AB80"/>
    <mergeCell ref="AC77:AD78"/>
    <mergeCell ref="AE77:AF78"/>
    <mergeCell ref="AG77:AH78"/>
    <mergeCell ref="AI77:AJ78"/>
    <mergeCell ref="AM77:AN78"/>
    <mergeCell ref="AO79:AP80"/>
    <mergeCell ref="AQ79:AR80"/>
    <mergeCell ref="AO77:AP78"/>
    <mergeCell ref="AK79:AL80"/>
    <mergeCell ref="AM79:AN80"/>
    <mergeCell ref="O89:P90"/>
    <mergeCell ref="Q89:R90"/>
    <mergeCell ref="S89:T90"/>
    <mergeCell ref="U89:V90"/>
    <mergeCell ref="W89:X90"/>
    <mergeCell ref="Y83:Z84"/>
    <mergeCell ref="AA83:AB84"/>
    <mergeCell ref="AC83:AD84"/>
    <mergeCell ref="AE81:AF82"/>
    <mergeCell ref="AG81:AH82"/>
    <mergeCell ref="AI81:AJ82"/>
    <mergeCell ref="AK81:AL82"/>
    <mergeCell ref="AM81:AN82"/>
    <mergeCell ref="AO81:AP82"/>
    <mergeCell ref="AQ83:AR84"/>
    <mergeCell ref="AA77:AB78"/>
    <mergeCell ref="AG87:AH88"/>
    <mergeCell ref="AS73:AT74"/>
    <mergeCell ref="O75:P76"/>
    <mergeCell ref="Q75:R76"/>
    <mergeCell ref="S75:T76"/>
    <mergeCell ref="U75:V76"/>
    <mergeCell ref="W75:X76"/>
    <mergeCell ref="Y75:Z76"/>
    <mergeCell ref="AA75:AB76"/>
    <mergeCell ref="AC73:AD74"/>
    <mergeCell ref="AE73:AF74"/>
    <mergeCell ref="AG73:AH74"/>
    <mergeCell ref="AI73:AJ74"/>
    <mergeCell ref="AK73:AL74"/>
    <mergeCell ref="AM73:AN74"/>
    <mergeCell ref="AO75:AP76"/>
    <mergeCell ref="AQ75:AR76"/>
    <mergeCell ref="AS75:AT76"/>
    <mergeCell ref="AI75:AJ76"/>
    <mergeCell ref="AK75:AL76"/>
    <mergeCell ref="AM75:AN76"/>
    <mergeCell ref="O73:P74"/>
    <mergeCell ref="Q73:R74"/>
    <mergeCell ref="S73:T74"/>
    <mergeCell ref="U73:V74"/>
    <mergeCell ref="W73:X74"/>
    <mergeCell ref="Y73:Z74"/>
    <mergeCell ref="AA73:AB74"/>
    <mergeCell ref="AS79:AT80"/>
    <mergeCell ref="AG79:AH80"/>
    <mergeCell ref="AI79:AJ80"/>
    <mergeCell ref="AC71:AD72"/>
    <mergeCell ref="AE71:AF72"/>
    <mergeCell ref="AG71:AH72"/>
    <mergeCell ref="AI71:AJ72"/>
    <mergeCell ref="AK71:AL72"/>
    <mergeCell ref="AM71:AN72"/>
    <mergeCell ref="Q71:R72"/>
    <mergeCell ref="S71:T72"/>
    <mergeCell ref="U71:V72"/>
    <mergeCell ref="W71:X72"/>
    <mergeCell ref="Y71:Z72"/>
    <mergeCell ref="AA71:AB72"/>
    <mergeCell ref="AO73:AP74"/>
    <mergeCell ref="AQ73:AR74"/>
    <mergeCell ref="A71:B80"/>
    <mergeCell ref="O71:P72"/>
    <mergeCell ref="C71:D72"/>
    <mergeCell ref="E71:N72"/>
    <mergeCell ref="C73:D74"/>
    <mergeCell ref="E73:N74"/>
    <mergeCell ref="C75:D76"/>
    <mergeCell ref="E75:N76"/>
    <mergeCell ref="O77:P78"/>
    <mergeCell ref="Q77:R78"/>
    <mergeCell ref="S77:T78"/>
    <mergeCell ref="U77:V78"/>
    <mergeCell ref="AC75:AD76"/>
    <mergeCell ref="AE75:AF76"/>
    <mergeCell ref="AG75:AH76"/>
    <mergeCell ref="S79:T80"/>
    <mergeCell ref="U79:V80"/>
    <mergeCell ref="AK77:AL78"/>
    <mergeCell ref="W69:X70"/>
    <mergeCell ref="Y69:Z70"/>
    <mergeCell ref="AA69:AB70"/>
    <mergeCell ref="AC69:AD70"/>
    <mergeCell ref="AE69:AF70"/>
    <mergeCell ref="AG69:AH70"/>
    <mergeCell ref="AO65:AP66"/>
    <mergeCell ref="AQ65:AR66"/>
    <mergeCell ref="AS65:AT66"/>
    <mergeCell ref="A57:B66"/>
    <mergeCell ref="C69:N70"/>
    <mergeCell ref="O69:P70"/>
    <mergeCell ref="Q69:R70"/>
    <mergeCell ref="S69:T70"/>
    <mergeCell ref="U69:V70"/>
    <mergeCell ref="AA65:AB66"/>
    <mergeCell ref="AC65:AD66"/>
    <mergeCell ref="AE65:AF66"/>
    <mergeCell ref="AG65:AH66"/>
    <mergeCell ref="AI65:AJ66"/>
    <mergeCell ref="AK65:AL66"/>
    <mergeCell ref="AM63:AN64"/>
    <mergeCell ref="AO63:AP64"/>
    <mergeCell ref="AQ63:AR64"/>
    <mergeCell ref="AS63:AT64"/>
    <mergeCell ref="O65:P66"/>
    <mergeCell ref="Q65:R66"/>
    <mergeCell ref="S65:T66"/>
    <mergeCell ref="U65:V66"/>
    <mergeCell ref="AI69:AJ70"/>
    <mergeCell ref="W65:X66"/>
    <mergeCell ref="Y65:Z66"/>
    <mergeCell ref="AO61:AP62"/>
    <mergeCell ref="AQ61:AR62"/>
    <mergeCell ref="AA63:AB64"/>
    <mergeCell ref="AC63:AD64"/>
    <mergeCell ref="AE63:AF64"/>
    <mergeCell ref="AG63:AH64"/>
    <mergeCell ref="AI63:AJ64"/>
    <mergeCell ref="AK63:AL64"/>
    <mergeCell ref="AM61:AN62"/>
    <mergeCell ref="AM65:AN66"/>
    <mergeCell ref="AS61:AT62"/>
    <mergeCell ref="O63:P64"/>
    <mergeCell ref="Q63:R64"/>
    <mergeCell ref="S63:T64"/>
    <mergeCell ref="U63:V64"/>
    <mergeCell ref="W63:X64"/>
    <mergeCell ref="Y63:Z64"/>
    <mergeCell ref="AA61:AB62"/>
    <mergeCell ref="AC61:AD62"/>
    <mergeCell ref="AE61:AF62"/>
    <mergeCell ref="AG61:AH62"/>
    <mergeCell ref="AI61:AJ62"/>
    <mergeCell ref="AK61:AL62"/>
    <mergeCell ref="O61:P62"/>
    <mergeCell ref="Q61:R62"/>
    <mergeCell ref="S61:T62"/>
    <mergeCell ref="U61:V62"/>
    <mergeCell ref="W61:X62"/>
    <mergeCell ref="Y61:Z62"/>
    <mergeCell ref="AC59:AD60"/>
    <mergeCell ref="AE59:AF60"/>
    <mergeCell ref="AG59:AH60"/>
    <mergeCell ref="AI59:AJ60"/>
    <mergeCell ref="AK59:AL60"/>
    <mergeCell ref="O59:P60"/>
    <mergeCell ref="Q59:R60"/>
    <mergeCell ref="S59:T60"/>
    <mergeCell ref="U59:V60"/>
    <mergeCell ref="W59:X60"/>
    <mergeCell ref="Y59:Z60"/>
    <mergeCell ref="AS57:AT58"/>
    <mergeCell ref="W57:X58"/>
    <mergeCell ref="Y57:Z58"/>
    <mergeCell ref="AA57:AB58"/>
    <mergeCell ref="AC57:AD58"/>
    <mergeCell ref="AE57:AF58"/>
    <mergeCell ref="AG57:AH58"/>
    <mergeCell ref="C61:D62"/>
    <mergeCell ref="E61:N62"/>
    <mergeCell ref="C63:D64"/>
    <mergeCell ref="E63:N64"/>
    <mergeCell ref="C65:D66"/>
    <mergeCell ref="E65:N66"/>
    <mergeCell ref="AQ55:AR56"/>
    <mergeCell ref="AS55:AT56"/>
    <mergeCell ref="C57:D58"/>
    <mergeCell ref="E57:N58"/>
    <mergeCell ref="C59:D60"/>
    <mergeCell ref="E59:N60"/>
    <mergeCell ref="O57:P58"/>
    <mergeCell ref="Q57:R58"/>
    <mergeCell ref="S57:T58"/>
    <mergeCell ref="U57:V58"/>
    <mergeCell ref="AE55:AF56"/>
    <mergeCell ref="AG55:AH56"/>
    <mergeCell ref="AI55:AJ56"/>
    <mergeCell ref="AK55:AL56"/>
    <mergeCell ref="AM55:AN56"/>
    <mergeCell ref="AO55:AP56"/>
    <mergeCell ref="AO59:AP60"/>
    <mergeCell ref="AQ59:AR60"/>
    <mergeCell ref="AS59:AT60"/>
    <mergeCell ref="AI57:AJ58"/>
    <mergeCell ref="AK57:AL58"/>
    <mergeCell ref="Y55:Z56"/>
    <mergeCell ref="AA55:AB56"/>
    <mergeCell ref="AC55:AD56"/>
    <mergeCell ref="O55:P56"/>
    <mergeCell ref="AA59:AB60"/>
    <mergeCell ref="AE53:AF54"/>
    <mergeCell ref="AG53:AH54"/>
    <mergeCell ref="AI53:AJ54"/>
    <mergeCell ref="AK53:AL54"/>
    <mergeCell ref="AM53:AN54"/>
    <mergeCell ref="AO53:AP54"/>
    <mergeCell ref="AG51:AH52"/>
    <mergeCell ref="AI51:AJ52"/>
    <mergeCell ref="AK51:AL52"/>
    <mergeCell ref="AM51:AN52"/>
    <mergeCell ref="AO51:AP52"/>
    <mergeCell ref="AQ53:AR54"/>
    <mergeCell ref="AM57:AN58"/>
    <mergeCell ref="AO57:AP58"/>
    <mergeCell ref="AQ57:AR58"/>
    <mergeCell ref="A47:B56"/>
    <mergeCell ref="O49:P50"/>
    <mergeCell ref="Q49:R50"/>
    <mergeCell ref="S49:T50"/>
    <mergeCell ref="U49:V50"/>
    <mergeCell ref="W49:X50"/>
    <mergeCell ref="C51:D52"/>
    <mergeCell ref="E51:N52"/>
    <mergeCell ref="C53:D54"/>
    <mergeCell ref="E53:N54"/>
    <mergeCell ref="C55:D56"/>
    <mergeCell ref="E55:N56"/>
    <mergeCell ref="O51:P52"/>
    <mergeCell ref="Q51:R52"/>
    <mergeCell ref="S51:T52"/>
    <mergeCell ref="U51:V52"/>
    <mergeCell ref="W51:X52"/>
    <mergeCell ref="O53:P54"/>
    <mergeCell ref="Q53:R54"/>
    <mergeCell ref="S53:T54"/>
    <mergeCell ref="U53:V54"/>
    <mergeCell ref="W53:X54"/>
    <mergeCell ref="Q55:R56"/>
    <mergeCell ref="S55:T56"/>
    <mergeCell ref="U55:V56"/>
    <mergeCell ref="W55:X56"/>
    <mergeCell ref="AM47:AN48"/>
    <mergeCell ref="AO47:AP48"/>
    <mergeCell ref="AQ47:AR48"/>
    <mergeCell ref="AS47:AT48"/>
    <mergeCell ref="AG47:AH48"/>
    <mergeCell ref="AI47:AJ48"/>
    <mergeCell ref="AQ49:AR50"/>
    <mergeCell ref="AS49:AT50"/>
    <mergeCell ref="AE49:AF50"/>
    <mergeCell ref="AG49:AH50"/>
    <mergeCell ref="AI49:AJ50"/>
    <mergeCell ref="AK49:AL50"/>
    <mergeCell ref="AM49:AN50"/>
    <mergeCell ref="AO49:AP50"/>
    <mergeCell ref="AQ51:AR52"/>
    <mergeCell ref="AS51:AT52"/>
    <mergeCell ref="Y53:Z54"/>
    <mergeCell ref="AA53:AB54"/>
    <mergeCell ref="AC53:AD54"/>
    <mergeCell ref="AE51:AF52"/>
    <mergeCell ref="AS53:AT54"/>
    <mergeCell ref="Y51:Z52"/>
    <mergeCell ref="AA51:AB52"/>
    <mergeCell ref="AC51:AD52"/>
    <mergeCell ref="AK47:AL48"/>
    <mergeCell ref="C49:D50"/>
    <mergeCell ref="E49:N50"/>
    <mergeCell ref="Y49:Z50"/>
    <mergeCell ref="AA49:AB50"/>
    <mergeCell ref="AC49:AD50"/>
    <mergeCell ref="Y47:Z48"/>
    <mergeCell ref="AA47:AB48"/>
    <mergeCell ref="AC47:AD48"/>
    <mergeCell ref="AE47:AF48"/>
    <mergeCell ref="C47:D48"/>
    <mergeCell ref="E47:N48"/>
    <mergeCell ref="O47:P48"/>
    <mergeCell ref="Q47:R48"/>
    <mergeCell ref="S47:T48"/>
    <mergeCell ref="U47:V48"/>
    <mergeCell ref="W47:X48"/>
    <mergeCell ref="AC45:AD46"/>
    <mergeCell ref="AE45:AF46"/>
    <mergeCell ref="Y45:Z46"/>
    <mergeCell ref="AA45:AB46"/>
    <mergeCell ref="AC43:AD44"/>
    <mergeCell ref="AE43:AF44"/>
    <mergeCell ref="AG43:AH44"/>
    <mergeCell ref="AI43:AJ44"/>
    <mergeCell ref="AK43:AL44"/>
    <mergeCell ref="AM43:AN44"/>
    <mergeCell ref="AO45:AP46"/>
    <mergeCell ref="AQ45:AR46"/>
    <mergeCell ref="AS45:AT46"/>
    <mergeCell ref="AG45:AH46"/>
    <mergeCell ref="AI45:AJ46"/>
    <mergeCell ref="AK45:AL46"/>
    <mergeCell ref="AM45:AN46"/>
    <mergeCell ref="Y43:Z44"/>
    <mergeCell ref="AA43:AB44"/>
    <mergeCell ref="AC41:AD42"/>
    <mergeCell ref="AE41:AF42"/>
    <mergeCell ref="AG41:AH42"/>
    <mergeCell ref="AI41:AJ42"/>
    <mergeCell ref="AK41:AL42"/>
    <mergeCell ref="AM41:AN42"/>
    <mergeCell ref="AO43:AP44"/>
    <mergeCell ref="AK37:AL38"/>
    <mergeCell ref="AM37:AN38"/>
    <mergeCell ref="AO39:AP40"/>
    <mergeCell ref="AQ39:AR40"/>
    <mergeCell ref="AS39:AT40"/>
    <mergeCell ref="O41:P42"/>
    <mergeCell ref="Q41:R42"/>
    <mergeCell ref="S41:T42"/>
    <mergeCell ref="U41:V42"/>
    <mergeCell ref="W41:X42"/>
    <mergeCell ref="Y41:Z42"/>
    <mergeCell ref="AA41:AB42"/>
    <mergeCell ref="AC39:AD40"/>
    <mergeCell ref="AE39:AF40"/>
    <mergeCell ref="AG39:AH40"/>
    <mergeCell ref="AI39:AJ40"/>
    <mergeCell ref="AK39:AL40"/>
    <mergeCell ref="AM39:AN40"/>
    <mergeCell ref="AO41:AP42"/>
    <mergeCell ref="AQ41:AR42"/>
    <mergeCell ref="AS41:AT42"/>
    <mergeCell ref="AQ43:AR44"/>
    <mergeCell ref="AS43:AT44"/>
    <mergeCell ref="A37:B46"/>
    <mergeCell ref="O37:P38"/>
    <mergeCell ref="Q37:R38"/>
    <mergeCell ref="S37:T38"/>
    <mergeCell ref="U37:V38"/>
    <mergeCell ref="W37:X38"/>
    <mergeCell ref="C41:D42"/>
    <mergeCell ref="E41:N42"/>
    <mergeCell ref="C43:D44"/>
    <mergeCell ref="E43:N44"/>
    <mergeCell ref="C45:D46"/>
    <mergeCell ref="E45:N46"/>
    <mergeCell ref="O39:P40"/>
    <mergeCell ref="Q39:R40"/>
    <mergeCell ref="S39:T40"/>
    <mergeCell ref="U39:V40"/>
    <mergeCell ref="W39:X40"/>
    <mergeCell ref="O43:P44"/>
    <mergeCell ref="Q43:R44"/>
    <mergeCell ref="S43:T44"/>
    <mergeCell ref="U43:V44"/>
    <mergeCell ref="W43:X44"/>
    <mergeCell ref="O45:P46"/>
    <mergeCell ref="Q45:R46"/>
    <mergeCell ref="S45:T46"/>
    <mergeCell ref="U45:V46"/>
    <mergeCell ref="W45:X46"/>
    <mergeCell ref="AO35:AP36"/>
    <mergeCell ref="AQ35:AR36"/>
    <mergeCell ref="AS35:AT36"/>
    <mergeCell ref="C39:D40"/>
    <mergeCell ref="E39:N40"/>
    <mergeCell ref="C37:D38"/>
    <mergeCell ref="E37:N38"/>
    <mergeCell ref="Y37:Z38"/>
    <mergeCell ref="AA37:AB38"/>
    <mergeCell ref="AA35:AB36"/>
    <mergeCell ref="AC35:AD36"/>
    <mergeCell ref="AE35:AF36"/>
    <mergeCell ref="AG35:AH36"/>
    <mergeCell ref="AI35:AJ36"/>
    <mergeCell ref="AK35:AL36"/>
    <mergeCell ref="AO37:AP38"/>
    <mergeCell ref="AQ37:AR38"/>
    <mergeCell ref="AS37:AT38"/>
    <mergeCell ref="Y39:Z40"/>
    <mergeCell ref="AA39:AB40"/>
    <mergeCell ref="AC37:AD38"/>
    <mergeCell ref="AE37:AF38"/>
    <mergeCell ref="AG37:AH38"/>
    <mergeCell ref="AI37:AJ38"/>
    <mergeCell ref="O29:P30"/>
    <mergeCell ref="Q29:R30"/>
    <mergeCell ref="S29:T30"/>
    <mergeCell ref="U29:V30"/>
    <mergeCell ref="W29:X30"/>
    <mergeCell ref="Y29:Z30"/>
    <mergeCell ref="AA29:AB30"/>
    <mergeCell ref="AG33:AH34"/>
    <mergeCell ref="AI33:AJ34"/>
    <mergeCell ref="AK33:AL34"/>
    <mergeCell ref="AM33:AN34"/>
    <mergeCell ref="U31:V32"/>
    <mergeCell ref="AA31:AB32"/>
    <mergeCell ref="C35:N36"/>
    <mergeCell ref="O35:P36"/>
    <mergeCell ref="Q35:R36"/>
    <mergeCell ref="S35:T36"/>
    <mergeCell ref="U35:V36"/>
    <mergeCell ref="W35:X36"/>
    <mergeCell ref="Y35:Z36"/>
    <mergeCell ref="AC33:AD34"/>
    <mergeCell ref="AE33:AF34"/>
    <mergeCell ref="C33:D34"/>
    <mergeCell ref="E33:N34"/>
    <mergeCell ref="AM35:AN36"/>
    <mergeCell ref="W27:X28"/>
    <mergeCell ref="Y27:Z28"/>
    <mergeCell ref="AA27:AB28"/>
    <mergeCell ref="AC29:AD30"/>
    <mergeCell ref="AE29:AF30"/>
    <mergeCell ref="AO23:AP24"/>
    <mergeCell ref="AQ23:AR24"/>
    <mergeCell ref="AS23:AT24"/>
    <mergeCell ref="AG29:AH30"/>
    <mergeCell ref="AI29:AJ30"/>
    <mergeCell ref="AK29:AL30"/>
    <mergeCell ref="AO27:AP28"/>
    <mergeCell ref="AO31:AP32"/>
    <mergeCell ref="AQ31:AR32"/>
    <mergeCell ref="AQ27:AR28"/>
    <mergeCell ref="AS31:AT32"/>
    <mergeCell ref="O33:P34"/>
    <mergeCell ref="Q33:R34"/>
    <mergeCell ref="S33:T34"/>
    <mergeCell ref="U33:V34"/>
    <mergeCell ref="W33:X34"/>
    <mergeCell ref="Y33:Z34"/>
    <mergeCell ref="AA33:AB34"/>
    <mergeCell ref="AC31:AD32"/>
    <mergeCell ref="AE31:AF32"/>
    <mergeCell ref="AG31:AH32"/>
    <mergeCell ref="AI31:AJ32"/>
    <mergeCell ref="AK31:AL32"/>
    <mergeCell ref="AM31:AN32"/>
    <mergeCell ref="AO33:AP34"/>
    <mergeCell ref="AQ33:AR34"/>
    <mergeCell ref="AS33:AT34"/>
    <mergeCell ref="AO25:AP26"/>
    <mergeCell ref="AQ25:AR26"/>
    <mergeCell ref="AS25:AT26"/>
    <mergeCell ref="AM25:AN26"/>
    <mergeCell ref="AC25:AD26"/>
    <mergeCell ref="AE25:AF26"/>
    <mergeCell ref="AG25:AH26"/>
    <mergeCell ref="AI25:AJ26"/>
    <mergeCell ref="AC27:AD28"/>
    <mergeCell ref="AE27:AF28"/>
    <mergeCell ref="AG27:AH28"/>
    <mergeCell ref="AI27:AJ28"/>
    <mergeCell ref="AK27:AL28"/>
    <mergeCell ref="AM27:AN28"/>
    <mergeCell ref="AO29:AP30"/>
    <mergeCell ref="AQ29:AR30"/>
    <mergeCell ref="AS29:AT30"/>
    <mergeCell ref="AM29:AN30"/>
    <mergeCell ref="AS27:AT28"/>
    <mergeCell ref="A23:B34"/>
    <mergeCell ref="O23:P24"/>
    <mergeCell ref="Q23:R24"/>
    <mergeCell ref="S23:T24"/>
    <mergeCell ref="C27:D28"/>
    <mergeCell ref="E27:N28"/>
    <mergeCell ref="C29:D30"/>
    <mergeCell ref="E29:N30"/>
    <mergeCell ref="C31:D32"/>
    <mergeCell ref="E31:N32"/>
    <mergeCell ref="O27:P28"/>
    <mergeCell ref="Q27:R28"/>
    <mergeCell ref="S27:T28"/>
    <mergeCell ref="O31:P32"/>
    <mergeCell ref="Q31:R32"/>
    <mergeCell ref="S31:T32"/>
    <mergeCell ref="AK25:AL26"/>
    <mergeCell ref="W31:X32"/>
    <mergeCell ref="Y31:Z32"/>
    <mergeCell ref="O25:P26"/>
    <mergeCell ref="Q25:R26"/>
    <mergeCell ref="S25:T26"/>
    <mergeCell ref="U25:V26"/>
    <mergeCell ref="W25:X26"/>
    <mergeCell ref="Y25:Z26"/>
    <mergeCell ref="AA25:AB26"/>
    <mergeCell ref="AC23:AD24"/>
    <mergeCell ref="AE23:AF24"/>
    <mergeCell ref="AG23:AH24"/>
    <mergeCell ref="AI23:AJ24"/>
    <mergeCell ref="AK23:AL24"/>
    <mergeCell ref="U27:V28"/>
    <mergeCell ref="Q21:R22"/>
    <mergeCell ref="AI17:AJ18"/>
    <mergeCell ref="AK17:AL18"/>
    <mergeCell ref="AM17:AN18"/>
    <mergeCell ref="AO17:AP18"/>
    <mergeCell ref="AQ17:AR18"/>
    <mergeCell ref="AS17:AT18"/>
    <mergeCell ref="AQ21:AR22"/>
    <mergeCell ref="AS21:AT22"/>
    <mergeCell ref="C23:D24"/>
    <mergeCell ref="E23:N24"/>
    <mergeCell ref="C25:D26"/>
    <mergeCell ref="E25:N26"/>
    <mergeCell ref="U23:V24"/>
    <mergeCell ref="W23:X24"/>
    <mergeCell ref="Y23:Z24"/>
    <mergeCell ref="AA23:AB24"/>
    <mergeCell ref="AE21:AF22"/>
    <mergeCell ref="AG21:AH22"/>
    <mergeCell ref="AI21:AJ22"/>
    <mergeCell ref="AK21:AL22"/>
    <mergeCell ref="AM21:AN22"/>
    <mergeCell ref="AO21:AP22"/>
    <mergeCell ref="S21:T22"/>
    <mergeCell ref="U21:V22"/>
    <mergeCell ref="W21:X22"/>
    <mergeCell ref="Y21:Z22"/>
    <mergeCell ref="AA21:AB22"/>
    <mergeCell ref="AC21:AD22"/>
    <mergeCell ref="C21:D22"/>
    <mergeCell ref="E21:N22"/>
    <mergeCell ref="AM23:AN24"/>
    <mergeCell ref="Q15:R16"/>
    <mergeCell ref="S15:T16"/>
    <mergeCell ref="U15:V16"/>
    <mergeCell ref="W15:X16"/>
    <mergeCell ref="Y15:Z16"/>
    <mergeCell ref="AA15:AB16"/>
    <mergeCell ref="AC15:AD16"/>
    <mergeCell ref="AE15:AF16"/>
    <mergeCell ref="AE13:AF14"/>
    <mergeCell ref="AG13:AH14"/>
    <mergeCell ref="AI19:AJ20"/>
    <mergeCell ref="AK19:AL20"/>
    <mergeCell ref="AM19:AN20"/>
    <mergeCell ref="AO19:AP20"/>
    <mergeCell ref="AQ19:AR20"/>
    <mergeCell ref="AS19:AT20"/>
    <mergeCell ref="W19:X20"/>
    <mergeCell ref="Y19:Z20"/>
    <mergeCell ref="AA19:AB20"/>
    <mergeCell ref="AC19:AD20"/>
    <mergeCell ref="AE19:AF20"/>
    <mergeCell ref="AG19:AH20"/>
    <mergeCell ref="Q19:R20"/>
    <mergeCell ref="S19:T20"/>
    <mergeCell ref="U19:V20"/>
    <mergeCell ref="Q13:R14"/>
    <mergeCell ref="S13:T14"/>
    <mergeCell ref="U13:V14"/>
    <mergeCell ref="AK11:AL12"/>
    <mergeCell ref="AM11:AN12"/>
    <mergeCell ref="AO11:AP12"/>
    <mergeCell ref="AQ11:AR12"/>
    <mergeCell ref="AS11:AT12"/>
    <mergeCell ref="W9:X10"/>
    <mergeCell ref="Y9:Z10"/>
    <mergeCell ref="AA9:AB10"/>
    <mergeCell ref="AC9:AD10"/>
    <mergeCell ref="Q9:R10"/>
    <mergeCell ref="AS15:AT16"/>
    <mergeCell ref="Q17:R18"/>
    <mergeCell ref="S17:T18"/>
    <mergeCell ref="U17:V18"/>
    <mergeCell ref="W17:X18"/>
    <mergeCell ref="Y17:Z18"/>
    <mergeCell ref="AA17:AB18"/>
    <mergeCell ref="AC17:AD18"/>
    <mergeCell ref="AE17:AF18"/>
    <mergeCell ref="AG17:AH18"/>
    <mergeCell ref="AG15:AH16"/>
    <mergeCell ref="AI15:AJ16"/>
    <mergeCell ref="AK15:AL16"/>
    <mergeCell ref="AM15:AN16"/>
    <mergeCell ref="AO15:AP16"/>
    <mergeCell ref="AQ15:AR16"/>
    <mergeCell ref="W13:X14"/>
    <mergeCell ref="Y13:Z14"/>
    <mergeCell ref="AA13:AB14"/>
    <mergeCell ref="AC13:AD14"/>
    <mergeCell ref="AQ13:AR14"/>
    <mergeCell ref="AS13:AT14"/>
    <mergeCell ref="Q7:R8"/>
    <mergeCell ref="S7:T8"/>
    <mergeCell ref="U7:V8"/>
    <mergeCell ref="W7:X8"/>
    <mergeCell ref="Y7:Z8"/>
    <mergeCell ref="AA7:AB8"/>
    <mergeCell ref="AO7:AP8"/>
    <mergeCell ref="AQ7:AR8"/>
    <mergeCell ref="AS7:AT8"/>
    <mergeCell ref="AM7:AN8"/>
    <mergeCell ref="AI13:AJ14"/>
    <mergeCell ref="AK13:AL14"/>
    <mergeCell ref="AM13:AN14"/>
    <mergeCell ref="AO13:AP14"/>
    <mergeCell ref="AQ9:AR10"/>
    <mergeCell ref="AS9:AT10"/>
    <mergeCell ref="Q11:R12"/>
    <mergeCell ref="S11:T12"/>
    <mergeCell ref="U11:V12"/>
    <mergeCell ref="W11:X12"/>
    <mergeCell ref="Y11:Z12"/>
    <mergeCell ref="AA11:AB12"/>
    <mergeCell ref="AC11:AD12"/>
    <mergeCell ref="AE11:AF12"/>
    <mergeCell ref="AE9:AF10"/>
    <mergeCell ref="AG9:AH10"/>
    <mergeCell ref="AI9:AJ10"/>
    <mergeCell ref="AK9:AL10"/>
    <mergeCell ref="AM9:AN10"/>
    <mergeCell ref="AO9:AP10"/>
    <mergeCell ref="AG11:AH12"/>
    <mergeCell ref="AI11:AJ12"/>
    <mergeCell ref="AC5:AD6"/>
    <mergeCell ref="AC3:AD4"/>
    <mergeCell ref="AE3:AF4"/>
    <mergeCell ref="AG3:AH4"/>
    <mergeCell ref="AI3:AJ4"/>
    <mergeCell ref="AK3:AL4"/>
    <mergeCell ref="AM3:AN4"/>
    <mergeCell ref="W3:X4"/>
    <mergeCell ref="Y3:Z4"/>
    <mergeCell ref="AA3:AB4"/>
    <mergeCell ref="AE5:AF6"/>
    <mergeCell ref="AQ5:AR6"/>
    <mergeCell ref="AS5:AT6"/>
    <mergeCell ref="AG5:AH6"/>
    <mergeCell ref="AI5:AJ6"/>
    <mergeCell ref="AC7:AD8"/>
    <mergeCell ref="AE7:AF8"/>
    <mergeCell ref="AG7:AH8"/>
    <mergeCell ref="AI7:AJ8"/>
    <mergeCell ref="AK7:AL8"/>
    <mergeCell ref="AO5:AP6"/>
    <mergeCell ref="AK5:AL6"/>
    <mergeCell ref="AM5:AN6"/>
    <mergeCell ref="W5:X6"/>
    <mergeCell ref="Y5:Z6"/>
    <mergeCell ref="AA5:AB6"/>
    <mergeCell ref="A13:B22"/>
    <mergeCell ref="O3:P4"/>
    <mergeCell ref="O5:P6"/>
    <mergeCell ref="O7:P8"/>
    <mergeCell ref="O9:P10"/>
    <mergeCell ref="O11:P12"/>
    <mergeCell ref="O13:P14"/>
    <mergeCell ref="O15:P16"/>
    <mergeCell ref="C15:D16"/>
    <mergeCell ref="E15:N16"/>
    <mergeCell ref="C17:D18"/>
    <mergeCell ref="E17:N18"/>
    <mergeCell ref="C19:D20"/>
    <mergeCell ref="E19:N20"/>
    <mergeCell ref="C3:D4"/>
    <mergeCell ref="E3:N4"/>
    <mergeCell ref="A3:B12"/>
    <mergeCell ref="C13:D14"/>
    <mergeCell ref="E13:N14"/>
    <mergeCell ref="O17:P18"/>
    <mergeCell ref="O19:P20"/>
    <mergeCell ref="O21:P22"/>
    <mergeCell ref="C11:D12"/>
    <mergeCell ref="E11:N12"/>
    <mergeCell ref="C5:D6"/>
    <mergeCell ref="E5:N6"/>
    <mergeCell ref="Q5:R6"/>
    <mergeCell ref="S5:T6"/>
    <mergeCell ref="U5:V6"/>
    <mergeCell ref="C1:N2"/>
    <mergeCell ref="O1:P2"/>
    <mergeCell ref="C9:D10"/>
    <mergeCell ref="E9:N10"/>
    <mergeCell ref="C7:D8"/>
    <mergeCell ref="E7:N8"/>
    <mergeCell ref="AC1:AD2"/>
    <mergeCell ref="AQ1:AR2"/>
    <mergeCell ref="AS1:AT2"/>
    <mergeCell ref="AE1:AF2"/>
    <mergeCell ref="AG1:AH2"/>
    <mergeCell ref="AI1:AJ2"/>
    <mergeCell ref="AK1:AL2"/>
    <mergeCell ref="AM1:AN2"/>
    <mergeCell ref="AO1:AP2"/>
    <mergeCell ref="Q1:R2"/>
    <mergeCell ref="S1:T2"/>
    <mergeCell ref="U1:V2"/>
    <mergeCell ref="W1:X2"/>
    <mergeCell ref="Y1:Z2"/>
    <mergeCell ref="AA1:AB2"/>
    <mergeCell ref="Q3:R4"/>
    <mergeCell ref="S3:T4"/>
    <mergeCell ref="U3:V4"/>
    <mergeCell ref="S9:T10"/>
    <mergeCell ref="U9:V10"/>
    <mergeCell ref="AO3:AP4"/>
    <mergeCell ref="AQ3:AR4"/>
    <mergeCell ref="AS3:AT4"/>
  </mergeCells>
  <phoneticPr fontId="2"/>
  <conditionalFormatting sqref="O3:AU34 O37:AU68 O71:AU102">
    <cfRule type="cellIs" dxfId="3" priority="1" operator="equal">
      <formula>1</formula>
    </cfRule>
    <cfRule type="cellIs" dxfId="2" priority="2" operator="equal">
      <formula>4</formula>
    </cfRule>
    <cfRule type="cellIs" dxfId="1" priority="3" operator="equal">
      <formula>3</formula>
    </cfRule>
    <cfRule type="cellIs" dxfId="0" priority="4" operator="equal">
      <formula>2</formula>
    </cfRule>
  </conditionalFormatting>
  <pageMargins left="0.70866141732283472" right="0.70866141732283472" top="0.74803149606299213" bottom="0.74803149606299213" header="0.31496062992125984" footer="0.31496062992125984"/>
  <pageSetup paperSize="9" orientation="landscape" r:id="rId1"/>
  <headerFooter>
    <oddFooter>&amp;R&amp;10 1：よくできている　２：なんとかできている　３：あまりできていない　４：ほとんどできていない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D86"/>
  <sheetViews>
    <sheetView topLeftCell="A10" workbookViewId="0">
      <selection activeCell="A81" sqref="A81:XFD81"/>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12</v>
      </c>
      <c r="V2" s="122" t="s">
        <v>4</v>
      </c>
      <c r="W2" s="122">
        <v>8</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65</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集計!AV91</f>
        <v>3</v>
      </c>
      <c r="N11" s="97"/>
      <c r="O11" s="115" t="s">
        <v>10</v>
      </c>
      <c r="P11" s="96">
        <f>集計!AW91</f>
        <v>11</v>
      </c>
      <c r="Q11" s="97"/>
      <c r="R11" s="115" t="s">
        <v>10</v>
      </c>
      <c r="S11" s="96">
        <f>集計!AX91</f>
        <v>0</v>
      </c>
      <c r="T11" s="97"/>
      <c r="U11" s="115" t="s">
        <v>10</v>
      </c>
      <c r="V11" s="96">
        <f>集計!AY91</f>
        <v>1</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154"/>
      <c r="Q12" s="104"/>
      <c r="R12" s="116"/>
      <c r="S12" s="154"/>
      <c r="T12" s="104"/>
      <c r="U12" s="116"/>
      <c r="V12" s="154"/>
      <c r="W12" s="104"/>
      <c r="X12" s="119"/>
      <c r="Y12" s="103"/>
      <c r="Z12" s="104"/>
      <c r="AA12" s="104"/>
      <c r="AB12" s="116"/>
    </row>
    <row r="13" spans="1:30" ht="15" customHeight="1" x14ac:dyDescent="0.15">
      <c r="A13" s="65"/>
      <c r="B13" s="66"/>
      <c r="C13" s="137"/>
      <c r="D13" s="138"/>
      <c r="E13" s="138"/>
      <c r="F13" s="138"/>
      <c r="G13" s="138"/>
      <c r="H13" s="138"/>
      <c r="I13" s="138"/>
      <c r="J13" s="138"/>
      <c r="K13" s="138"/>
      <c r="L13" s="139"/>
      <c r="M13" s="105">
        <v>2</v>
      </c>
      <c r="N13" s="106"/>
      <c r="O13" s="117"/>
      <c r="P13" s="105">
        <v>12</v>
      </c>
      <c r="Q13" s="106"/>
      <c r="R13" s="117"/>
      <c r="S13" s="105">
        <v>1</v>
      </c>
      <c r="T13" s="106"/>
      <c r="U13" s="117"/>
      <c r="V13" s="105">
        <v>0</v>
      </c>
      <c r="W13" s="106"/>
      <c r="X13" s="120"/>
      <c r="Y13" s="109">
        <f>SUM(M13,P13,S13,V13)</f>
        <v>15</v>
      </c>
      <c r="Z13" s="106"/>
      <c r="AA13" s="106"/>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1" t="s">
        <v>106</v>
      </c>
      <c r="AD16" s="5"/>
    </row>
    <row r="17" spans="1:30" ht="15" customHeight="1" x14ac:dyDescent="0.15">
      <c r="A17" s="4"/>
      <c r="AD17" s="5"/>
    </row>
    <row r="18" spans="1:30" ht="15" customHeight="1" thickBot="1" x14ac:dyDescent="0.2">
      <c r="A18" s="28"/>
      <c r="B18" s="22"/>
      <c r="C18" s="22"/>
      <c r="D18" s="22"/>
      <c r="E18" s="22"/>
      <c r="F18" s="22"/>
      <c r="G18" s="22"/>
      <c r="H18" s="22"/>
      <c r="I18" s="22"/>
      <c r="J18" s="22"/>
      <c r="K18" s="22"/>
      <c r="L18" s="7"/>
      <c r="M18" s="7"/>
      <c r="N18" s="7"/>
      <c r="O18" s="7"/>
      <c r="P18" s="7"/>
      <c r="Q18" s="7"/>
      <c r="R18" s="7"/>
      <c r="S18" s="7"/>
      <c r="T18" s="7"/>
      <c r="U18" s="7"/>
      <c r="V18" s="7"/>
      <c r="W18" s="7"/>
      <c r="X18" s="7"/>
      <c r="Y18" s="7"/>
      <c r="Z18" s="7"/>
      <c r="AA18" s="7"/>
      <c r="AB18" s="7"/>
      <c r="AC18" s="7"/>
      <c r="AD18" s="8"/>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107</v>
      </c>
      <c r="B20" s="1" t="s">
        <v>399</v>
      </c>
      <c r="AD20" s="20"/>
    </row>
    <row r="21" spans="1:30" ht="15" customHeight="1" x14ac:dyDescent="0.15">
      <c r="A21" s="19" t="s">
        <v>100</v>
      </c>
      <c r="B21" s="1" t="s">
        <v>400</v>
      </c>
      <c r="AD21" s="20"/>
    </row>
    <row r="22" spans="1:30" ht="15" customHeight="1" thickBot="1" x14ac:dyDescent="0.2">
      <c r="A22" s="21"/>
      <c r="B22" s="22" t="s">
        <v>401</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77</v>
      </c>
      <c r="N25" s="113"/>
      <c r="O25" s="114"/>
      <c r="P25" s="159" t="s">
        <v>78</v>
      </c>
      <c r="Q25" s="113"/>
      <c r="R25" s="114"/>
      <c r="S25" s="159" t="s">
        <v>79</v>
      </c>
      <c r="T25" s="113"/>
      <c r="U25" s="114"/>
      <c r="V25" s="159" t="s">
        <v>80</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81</v>
      </c>
      <c r="B27" s="45"/>
      <c r="C27" s="46" t="s">
        <v>102</v>
      </c>
      <c r="D27" s="47"/>
      <c r="E27" s="47"/>
      <c r="F27" s="47"/>
      <c r="G27" s="47"/>
      <c r="H27" s="47"/>
      <c r="I27" s="47"/>
      <c r="J27" s="47"/>
      <c r="K27" s="47"/>
      <c r="L27" s="48"/>
      <c r="M27" s="96">
        <f>集計!AV93</f>
        <v>11</v>
      </c>
      <c r="N27" s="97"/>
      <c r="O27" s="121" t="s">
        <v>10</v>
      </c>
      <c r="P27" s="96">
        <f>集計!AW93</f>
        <v>4</v>
      </c>
      <c r="Q27" s="97"/>
      <c r="R27" s="121" t="s">
        <v>10</v>
      </c>
      <c r="S27" s="96">
        <f>集計!AX93</f>
        <v>0</v>
      </c>
      <c r="T27" s="97"/>
      <c r="U27" s="121" t="s">
        <v>10</v>
      </c>
      <c r="V27" s="96">
        <f>集計!AY93</f>
        <v>0</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98"/>
      <c r="N28" s="99"/>
      <c r="O28" s="121"/>
      <c r="P28" s="98"/>
      <c r="Q28" s="99"/>
      <c r="R28" s="121"/>
      <c r="S28" s="98"/>
      <c r="T28" s="99"/>
      <c r="U28" s="121"/>
      <c r="V28" s="98"/>
      <c r="W28" s="99"/>
      <c r="X28" s="166"/>
      <c r="Y28" s="103"/>
      <c r="Z28" s="104"/>
      <c r="AA28" s="104"/>
      <c r="AB28" s="121"/>
    </row>
    <row r="29" spans="1:30" ht="15" customHeight="1" x14ac:dyDescent="0.15">
      <c r="A29" s="44"/>
      <c r="B29" s="45"/>
      <c r="C29" s="46"/>
      <c r="D29" s="47"/>
      <c r="E29" s="47"/>
      <c r="F29" s="47"/>
      <c r="G29" s="47"/>
      <c r="H29" s="47"/>
      <c r="I29" s="47"/>
      <c r="J29" s="47"/>
      <c r="K29" s="47"/>
      <c r="L29" s="48"/>
      <c r="M29" s="100">
        <v>11</v>
      </c>
      <c r="N29" s="101"/>
      <c r="O29" s="121"/>
      <c r="P29" s="100">
        <v>4</v>
      </c>
      <c r="Q29" s="101"/>
      <c r="R29" s="121"/>
      <c r="S29" s="100">
        <v>0</v>
      </c>
      <c r="T29" s="101"/>
      <c r="U29" s="121"/>
      <c r="V29" s="100">
        <v>0</v>
      </c>
      <c r="W29" s="101"/>
      <c r="X29" s="166"/>
      <c r="Y29" s="109">
        <f>SUM(M29,P29,S29,V29)</f>
        <v>15</v>
      </c>
      <c r="Z29" s="106"/>
      <c r="AA29" s="106"/>
      <c r="AB29" s="121"/>
    </row>
    <row r="30" spans="1:30" ht="15" customHeight="1" x14ac:dyDescent="0.15">
      <c r="A30" s="44" t="s">
        <v>82</v>
      </c>
      <c r="B30" s="45"/>
      <c r="C30" s="46" t="s">
        <v>67</v>
      </c>
      <c r="D30" s="47"/>
      <c r="E30" s="47"/>
      <c r="F30" s="47"/>
      <c r="G30" s="47"/>
      <c r="H30" s="47"/>
      <c r="I30" s="47"/>
      <c r="J30" s="47"/>
      <c r="K30" s="47"/>
      <c r="L30" s="48"/>
      <c r="M30" s="96">
        <f>集計!AV95</f>
        <v>11</v>
      </c>
      <c r="N30" s="97"/>
      <c r="O30" s="121" t="s">
        <v>10</v>
      </c>
      <c r="P30" s="96">
        <f>集計!AW95</f>
        <v>4</v>
      </c>
      <c r="Q30" s="97"/>
      <c r="R30" s="121" t="s">
        <v>10</v>
      </c>
      <c r="S30" s="96">
        <f>集計!AX95</f>
        <v>0</v>
      </c>
      <c r="T30" s="97"/>
      <c r="U30" s="121" t="s">
        <v>10</v>
      </c>
      <c r="V30" s="96">
        <f>集計!AY95</f>
        <v>0</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98"/>
      <c r="N31" s="99"/>
      <c r="O31" s="121"/>
      <c r="P31" s="98"/>
      <c r="Q31" s="99"/>
      <c r="R31" s="121"/>
      <c r="S31" s="98"/>
      <c r="T31" s="99"/>
      <c r="U31" s="121"/>
      <c r="V31" s="98"/>
      <c r="W31" s="99"/>
      <c r="X31" s="166"/>
      <c r="Y31" s="103"/>
      <c r="Z31" s="104"/>
      <c r="AA31" s="104"/>
      <c r="AB31" s="121"/>
    </row>
    <row r="32" spans="1:30" ht="15" customHeight="1" x14ac:dyDescent="0.15">
      <c r="A32" s="44"/>
      <c r="B32" s="45"/>
      <c r="C32" s="46"/>
      <c r="D32" s="47"/>
      <c r="E32" s="47"/>
      <c r="F32" s="47"/>
      <c r="G32" s="47"/>
      <c r="H32" s="47"/>
      <c r="I32" s="47"/>
      <c r="J32" s="47"/>
      <c r="K32" s="47"/>
      <c r="L32" s="48"/>
      <c r="M32" s="100">
        <v>11</v>
      </c>
      <c r="N32" s="101"/>
      <c r="O32" s="121"/>
      <c r="P32" s="100">
        <v>4</v>
      </c>
      <c r="Q32" s="101"/>
      <c r="R32" s="121"/>
      <c r="S32" s="100">
        <v>0</v>
      </c>
      <c r="T32" s="101"/>
      <c r="U32" s="121"/>
      <c r="V32" s="100">
        <v>0</v>
      </c>
      <c r="W32" s="101"/>
      <c r="X32" s="166"/>
      <c r="Y32" s="109">
        <f>SUM(M32,P32,S32,V32)</f>
        <v>15</v>
      </c>
      <c r="Z32" s="106"/>
      <c r="AA32" s="106"/>
      <c r="AB32" s="121"/>
    </row>
    <row r="33" spans="1:30" ht="15" customHeight="1" x14ac:dyDescent="0.15">
      <c r="A33" s="44" t="s">
        <v>83</v>
      </c>
      <c r="B33" s="45"/>
      <c r="C33" s="46" t="s">
        <v>68</v>
      </c>
      <c r="D33" s="47"/>
      <c r="E33" s="47"/>
      <c r="F33" s="47"/>
      <c r="G33" s="47"/>
      <c r="H33" s="47"/>
      <c r="I33" s="47"/>
      <c r="J33" s="47"/>
      <c r="K33" s="47"/>
      <c r="L33" s="48"/>
      <c r="M33" s="96">
        <f>集計!AV97</f>
        <v>4</v>
      </c>
      <c r="N33" s="97"/>
      <c r="O33" s="121" t="s">
        <v>10</v>
      </c>
      <c r="P33" s="96">
        <f>集計!AW97</f>
        <v>11</v>
      </c>
      <c r="Q33" s="97"/>
      <c r="R33" s="121" t="s">
        <v>10</v>
      </c>
      <c r="S33" s="96">
        <f>集計!AX97</f>
        <v>0</v>
      </c>
      <c r="T33" s="97"/>
      <c r="U33" s="121" t="s">
        <v>10</v>
      </c>
      <c r="V33" s="96">
        <f>集計!AY97</f>
        <v>0</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98"/>
      <c r="N34" s="99"/>
      <c r="O34" s="121"/>
      <c r="P34" s="98"/>
      <c r="Q34" s="99"/>
      <c r="R34" s="121"/>
      <c r="S34" s="98"/>
      <c r="T34" s="99"/>
      <c r="U34" s="121"/>
      <c r="V34" s="98"/>
      <c r="W34" s="99"/>
      <c r="X34" s="166"/>
      <c r="Y34" s="103"/>
      <c r="Z34" s="104"/>
      <c r="AA34" s="104"/>
      <c r="AB34" s="121"/>
    </row>
    <row r="35" spans="1:30" ht="15" customHeight="1" x14ac:dyDescent="0.15">
      <c r="A35" s="44"/>
      <c r="B35" s="45"/>
      <c r="C35" s="46"/>
      <c r="D35" s="47"/>
      <c r="E35" s="47"/>
      <c r="F35" s="47"/>
      <c r="G35" s="47"/>
      <c r="H35" s="47"/>
      <c r="I35" s="47"/>
      <c r="J35" s="47"/>
      <c r="K35" s="47"/>
      <c r="L35" s="48"/>
      <c r="M35" s="100">
        <v>3</v>
      </c>
      <c r="N35" s="101"/>
      <c r="O35" s="121"/>
      <c r="P35" s="100">
        <v>11</v>
      </c>
      <c r="Q35" s="101"/>
      <c r="R35" s="121"/>
      <c r="S35" s="100">
        <v>1</v>
      </c>
      <c r="T35" s="101"/>
      <c r="U35" s="121"/>
      <c r="V35" s="100">
        <v>0</v>
      </c>
      <c r="W35" s="101"/>
      <c r="X35" s="166"/>
      <c r="Y35" s="109">
        <f>SUM(M35,P35,S35,V35)</f>
        <v>15</v>
      </c>
      <c r="Z35" s="106"/>
      <c r="AA35" s="106"/>
      <c r="AB35" s="121"/>
    </row>
    <row r="36" spans="1:30" ht="15" customHeight="1" x14ac:dyDescent="0.15">
      <c r="A36" s="44" t="s">
        <v>84</v>
      </c>
      <c r="B36" s="45"/>
      <c r="C36" s="46" t="s">
        <v>69</v>
      </c>
      <c r="D36" s="47"/>
      <c r="E36" s="47"/>
      <c r="F36" s="47"/>
      <c r="G36" s="47"/>
      <c r="H36" s="47"/>
      <c r="I36" s="47"/>
      <c r="J36" s="47"/>
      <c r="K36" s="47"/>
      <c r="L36" s="48"/>
      <c r="M36" s="96">
        <f>集計!AV99</f>
        <v>0</v>
      </c>
      <c r="N36" s="97"/>
      <c r="O36" s="121" t="s">
        <v>10</v>
      </c>
      <c r="P36" s="96">
        <f>集計!AW99</f>
        <v>4</v>
      </c>
      <c r="Q36" s="97"/>
      <c r="R36" s="121" t="s">
        <v>10</v>
      </c>
      <c r="S36" s="96">
        <f>集計!AX99</f>
        <v>3</v>
      </c>
      <c r="T36" s="97"/>
      <c r="U36" s="121" t="s">
        <v>10</v>
      </c>
      <c r="V36" s="96">
        <f>集計!AY99</f>
        <v>8</v>
      </c>
      <c r="W36" s="97"/>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98"/>
      <c r="N37" s="99"/>
      <c r="O37" s="121"/>
      <c r="P37" s="98"/>
      <c r="Q37" s="99"/>
      <c r="R37" s="121"/>
      <c r="S37" s="98"/>
      <c r="T37" s="99"/>
      <c r="U37" s="121"/>
      <c r="V37" s="98"/>
      <c r="W37" s="99"/>
      <c r="X37" s="166"/>
      <c r="Y37" s="103"/>
      <c r="Z37" s="104"/>
      <c r="AA37" s="104"/>
      <c r="AB37" s="115"/>
    </row>
    <row r="38" spans="1:30" ht="15" customHeight="1" x14ac:dyDescent="0.15">
      <c r="A38" s="44"/>
      <c r="B38" s="45"/>
      <c r="C38" s="46"/>
      <c r="D38" s="47"/>
      <c r="E38" s="47"/>
      <c r="F38" s="47"/>
      <c r="G38" s="47"/>
      <c r="H38" s="47"/>
      <c r="I38" s="47"/>
      <c r="J38" s="47"/>
      <c r="K38" s="47"/>
      <c r="L38" s="48"/>
      <c r="M38" s="171">
        <v>0</v>
      </c>
      <c r="N38" s="172"/>
      <c r="O38" s="121"/>
      <c r="P38" s="107">
        <v>6</v>
      </c>
      <c r="Q38" s="108"/>
      <c r="R38" s="121"/>
      <c r="S38" s="100">
        <v>3</v>
      </c>
      <c r="T38" s="101"/>
      <c r="U38" s="121"/>
      <c r="V38" s="100">
        <v>6</v>
      </c>
      <c r="W38" s="101"/>
      <c r="X38" s="166"/>
      <c r="Y38" s="109">
        <f>SUM(M38,P38,S38,V38)</f>
        <v>15</v>
      </c>
      <c r="Z38" s="106"/>
      <c r="AA38" s="106"/>
      <c r="AB38" s="121"/>
    </row>
    <row r="39" spans="1:30" ht="15" customHeight="1" x14ac:dyDescent="0.15">
      <c r="A39" s="44" t="s">
        <v>85</v>
      </c>
      <c r="B39" s="45"/>
      <c r="C39" s="46" t="s">
        <v>70</v>
      </c>
      <c r="D39" s="47"/>
      <c r="E39" s="47"/>
      <c r="F39" s="47"/>
      <c r="G39" s="47"/>
      <c r="H39" s="47"/>
      <c r="I39" s="47"/>
      <c r="J39" s="47"/>
      <c r="K39" s="47"/>
      <c r="L39" s="48"/>
      <c r="M39" s="96">
        <f>集計!AV101</f>
        <v>3</v>
      </c>
      <c r="N39" s="97"/>
      <c r="O39" s="121" t="s">
        <v>10</v>
      </c>
      <c r="P39" s="96">
        <f>集計!AW101</f>
        <v>10</v>
      </c>
      <c r="Q39" s="97"/>
      <c r="R39" s="121" t="s">
        <v>10</v>
      </c>
      <c r="S39" s="96">
        <f>集計!AX101</f>
        <v>2</v>
      </c>
      <c r="T39" s="97"/>
      <c r="U39" s="121" t="s">
        <v>10</v>
      </c>
      <c r="V39" s="96">
        <f>集計!AY101</f>
        <v>0</v>
      </c>
      <c r="W39" s="97"/>
      <c r="X39" s="166" t="s">
        <v>10</v>
      </c>
      <c r="Y39" s="102">
        <f>SUM(M39,P39,S39,V39)</f>
        <v>15</v>
      </c>
      <c r="Z39" s="97"/>
      <c r="AA39" s="97"/>
      <c r="AB39" s="121" t="s">
        <v>10</v>
      </c>
    </row>
    <row r="40" spans="1:30" ht="15" customHeight="1" x14ac:dyDescent="0.15">
      <c r="A40" s="44"/>
      <c r="B40" s="45"/>
      <c r="C40" s="46"/>
      <c r="D40" s="47"/>
      <c r="E40" s="47"/>
      <c r="F40" s="47"/>
      <c r="G40" s="47"/>
      <c r="H40" s="47"/>
      <c r="I40" s="47"/>
      <c r="J40" s="47"/>
      <c r="K40" s="47"/>
      <c r="L40" s="48"/>
      <c r="M40" s="98"/>
      <c r="N40" s="99"/>
      <c r="O40" s="121"/>
      <c r="P40" s="98"/>
      <c r="Q40" s="99"/>
      <c r="R40" s="121"/>
      <c r="S40" s="98"/>
      <c r="T40" s="99"/>
      <c r="U40" s="121"/>
      <c r="V40" s="98"/>
      <c r="W40" s="99"/>
      <c r="X40" s="166"/>
      <c r="Y40" s="103"/>
      <c r="Z40" s="104"/>
      <c r="AA40" s="104"/>
      <c r="AB40" s="115"/>
    </row>
    <row r="41" spans="1:30" ht="15" customHeight="1" x14ac:dyDescent="0.15">
      <c r="A41" s="44"/>
      <c r="B41" s="45"/>
      <c r="C41" s="46"/>
      <c r="D41" s="47"/>
      <c r="E41" s="47"/>
      <c r="F41" s="47"/>
      <c r="G41" s="47"/>
      <c r="H41" s="47"/>
      <c r="I41" s="47"/>
      <c r="J41" s="47"/>
      <c r="K41" s="47"/>
      <c r="L41" s="48"/>
      <c r="M41" s="100">
        <v>1</v>
      </c>
      <c r="N41" s="101"/>
      <c r="O41" s="121"/>
      <c r="P41" s="100">
        <v>12</v>
      </c>
      <c r="Q41" s="101"/>
      <c r="R41" s="121"/>
      <c r="S41" s="100">
        <v>2</v>
      </c>
      <c r="T41" s="101"/>
      <c r="U41" s="121"/>
      <c r="V41" s="100">
        <v>0</v>
      </c>
      <c r="W41" s="101"/>
      <c r="X41" s="166"/>
      <c r="Y41" s="109">
        <f>SUM(M41,P41,S41,V41)</f>
        <v>15</v>
      </c>
      <c r="Z41" s="106"/>
      <c r="AA41" s="106"/>
      <c r="AB41" s="121"/>
    </row>
    <row r="43" spans="1:30" ht="15" customHeight="1" x14ac:dyDescent="0.15">
      <c r="A43" s="44" t="s">
        <v>24</v>
      </c>
      <c r="B43" s="155"/>
      <c r="C43" s="155"/>
      <c r="D43" s="155"/>
      <c r="E43" s="155"/>
      <c r="F43" s="45"/>
      <c r="G43" s="2"/>
      <c r="H43" s="9" t="s">
        <v>27</v>
      </c>
      <c r="I43" s="2"/>
      <c r="J43" s="2"/>
      <c r="K43" s="2"/>
      <c r="L43" s="2"/>
      <c r="M43" s="2"/>
      <c r="N43" s="2"/>
      <c r="O43" s="2"/>
      <c r="P43" s="2"/>
      <c r="Q43" s="2"/>
      <c r="R43" s="2"/>
      <c r="S43" s="2"/>
      <c r="T43" s="2"/>
      <c r="U43" s="2"/>
      <c r="V43" s="2"/>
      <c r="W43" s="2"/>
      <c r="X43" s="2"/>
      <c r="Y43" s="2"/>
      <c r="Z43" s="2"/>
      <c r="AA43" s="2"/>
      <c r="AB43" s="2"/>
      <c r="AC43" s="2"/>
      <c r="AD43" s="3"/>
    </row>
    <row r="44" spans="1:30" ht="15" customHeight="1" x14ac:dyDescent="0.15">
      <c r="A44" s="4" t="s">
        <v>121</v>
      </c>
      <c r="B44" s="1" t="s">
        <v>214</v>
      </c>
      <c r="AD44" s="5"/>
    </row>
    <row r="45" spans="1:30" ht="15" customHeight="1" x14ac:dyDescent="0.15">
      <c r="A45" s="4" t="s">
        <v>121</v>
      </c>
      <c r="B45" s="1" t="s">
        <v>215</v>
      </c>
      <c r="AD45" s="5"/>
    </row>
    <row r="46" spans="1:30" ht="15" customHeight="1" x14ac:dyDescent="0.15">
      <c r="A46" s="4" t="s">
        <v>121</v>
      </c>
      <c r="B46" s="1" t="s">
        <v>216</v>
      </c>
      <c r="AD46" s="5"/>
    </row>
    <row r="47" spans="1:30" ht="15" customHeight="1" x14ac:dyDescent="0.15">
      <c r="A47" s="4" t="s">
        <v>121</v>
      </c>
      <c r="B47" s="1" t="s">
        <v>224</v>
      </c>
      <c r="AD47" s="5"/>
    </row>
    <row r="48" spans="1:30" ht="15" customHeight="1" x14ac:dyDescent="0.15">
      <c r="A48" s="4" t="s">
        <v>121</v>
      </c>
      <c r="B48" s="1" t="s">
        <v>225</v>
      </c>
      <c r="AD48" s="5"/>
    </row>
    <row r="49" spans="1:30" ht="15" customHeight="1" x14ac:dyDescent="0.15">
      <c r="A49" s="4" t="s">
        <v>121</v>
      </c>
      <c r="B49" s="1" t="s">
        <v>366</v>
      </c>
      <c r="AD49" s="5"/>
    </row>
    <row r="50" spans="1:30" ht="15" customHeight="1" x14ac:dyDescent="0.15">
      <c r="A50" s="4" t="s">
        <v>100</v>
      </c>
      <c r="B50" s="1" t="s">
        <v>340</v>
      </c>
      <c r="AD50" s="5"/>
    </row>
    <row r="51" spans="1:30" ht="15" customHeight="1" x14ac:dyDescent="0.15">
      <c r="A51" s="4" t="s">
        <v>100</v>
      </c>
      <c r="B51" s="1" t="s">
        <v>343</v>
      </c>
      <c r="AD51" s="5"/>
    </row>
    <row r="52" spans="1:30" ht="15" customHeight="1" x14ac:dyDescent="0.15">
      <c r="A52" s="4" t="s">
        <v>100</v>
      </c>
      <c r="B52" s="1" t="s">
        <v>349</v>
      </c>
      <c r="AD52" s="5"/>
    </row>
    <row r="53" spans="1:30" ht="15" customHeight="1" x14ac:dyDescent="0.15">
      <c r="A53" s="6"/>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217</v>
      </c>
      <c r="C59" s="10"/>
      <c r="D59" s="10"/>
      <c r="E59" s="10"/>
      <c r="F59" s="10"/>
      <c r="AD59" s="5"/>
    </row>
    <row r="60" spans="1:30" ht="15" customHeight="1" x14ac:dyDescent="0.15">
      <c r="A60" s="4" t="s">
        <v>121</v>
      </c>
      <c r="B60" s="1" t="s">
        <v>218</v>
      </c>
      <c r="AD60" s="5"/>
    </row>
    <row r="61" spans="1:30" ht="15" customHeight="1" x14ac:dyDescent="0.15">
      <c r="A61" s="4" t="s">
        <v>121</v>
      </c>
      <c r="B61" s="1" t="s">
        <v>222</v>
      </c>
      <c r="AD61" s="5"/>
    </row>
    <row r="62" spans="1:30" ht="15" customHeight="1" x14ac:dyDescent="0.15">
      <c r="A62" s="4"/>
      <c r="B62" s="1" t="s">
        <v>223</v>
      </c>
      <c r="AD62" s="5"/>
    </row>
    <row r="63" spans="1:30" ht="15" customHeight="1" x14ac:dyDescent="0.15">
      <c r="A63" s="4" t="s">
        <v>121</v>
      </c>
      <c r="B63" s="1" t="s">
        <v>337</v>
      </c>
      <c r="AD63" s="5"/>
    </row>
    <row r="64" spans="1:30" ht="15" customHeight="1" x14ac:dyDescent="0.15">
      <c r="A64" s="4"/>
      <c r="B64" s="1" t="s">
        <v>338</v>
      </c>
      <c r="AD64" s="5"/>
    </row>
    <row r="65" spans="1:30" ht="15" customHeight="1" x14ac:dyDescent="0.15">
      <c r="A65" s="4" t="s">
        <v>100</v>
      </c>
      <c r="B65" s="1" t="s">
        <v>341</v>
      </c>
      <c r="AD65" s="5"/>
    </row>
    <row r="66" spans="1:30" ht="15" customHeight="1" x14ac:dyDescent="0.15">
      <c r="A66" s="4" t="s">
        <v>100</v>
      </c>
      <c r="B66" s="1" t="s">
        <v>344</v>
      </c>
      <c r="AD66" s="5"/>
    </row>
    <row r="67" spans="1:30" ht="15" customHeight="1" x14ac:dyDescent="0.15">
      <c r="A67" s="4" t="s">
        <v>100</v>
      </c>
      <c r="B67" s="1" t="s">
        <v>354</v>
      </c>
      <c r="AD67" s="5"/>
    </row>
    <row r="68" spans="1:30" ht="15" customHeight="1" x14ac:dyDescent="0.15">
      <c r="A68" s="6"/>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8"/>
    </row>
    <row r="70" spans="1:30" ht="15" customHeight="1" x14ac:dyDescent="0.15">
      <c r="A70" s="44" t="s">
        <v>87</v>
      </c>
      <c r="B70" s="155"/>
      <c r="C70" s="155"/>
      <c r="D70" s="155"/>
      <c r="E70" s="155"/>
      <c r="F70" s="155"/>
      <c r="G70" s="155"/>
      <c r="H70" s="155"/>
      <c r="I70" s="155"/>
      <c r="J70" s="45"/>
      <c r="K70" s="2"/>
      <c r="L70" s="9"/>
      <c r="M70" s="2"/>
      <c r="N70" s="2"/>
      <c r="O70" s="2"/>
      <c r="P70" s="2"/>
      <c r="Q70" s="2"/>
      <c r="R70" s="2"/>
      <c r="S70" s="2"/>
      <c r="T70" s="2"/>
      <c r="U70" s="2"/>
      <c r="V70" s="2"/>
      <c r="W70" s="2"/>
      <c r="X70" s="2"/>
      <c r="Y70" s="2"/>
      <c r="Z70" s="2"/>
      <c r="AA70" s="2"/>
      <c r="AB70" s="2"/>
      <c r="AC70" s="2"/>
      <c r="AD70" s="3"/>
    </row>
    <row r="71" spans="1:30" ht="15" customHeight="1" x14ac:dyDescent="0.15">
      <c r="A71" s="4" t="s">
        <v>121</v>
      </c>
      <c r="B71" s="1" t="s">
        <v>219</v>
      </c>
      <c r="AD71" s="5"/>
    </row>
    <row r="72" spans="1:30" ht="15" customHeight="1" x14ac:dyDescent="0.15">
      <c r="A72" s="4" t="s">
        <v>121</v>
      </c>
      <c r="B72" s="1" t="s">
        <v>220</v>
      </c>
      <c r="AD72" s="5"/>
    </row>
    <row r="73" spans="1:30" ht="15" customHeight="1" x14ac:dyDescent="0.15">
      <c r="A73" s="4"/>
      <c r="B73" s="1" t="s">
        <v>221</v>
      </c>
      <c r="AD73" s="5"/>
    </row>
    <row r="74" spans="1:30" ht="15" customHeight="1" x14ac:dyDescent="0.15">
      <c r="A74" s="4" t="s">
        <v>121</v>
      </c>
      <c r="B74" s="1" t="s">
        <v>226</v>
      </c>
      <c r="AD74" s="5"/>
    </row>
    <row r="75" spans="1:30" ht="15" customHeight="1" x14ac:dyDescent="0.15">
      <c r="A75" s="4" t="s">
        <v>100</v>
      </c>
      <c r="B75" s="1" t="s">
        <v>339</v>
      </c>
      <c r="AD75" s="5"/>
    </row>
    <row r="76" spans="1:30" ht="15" customHeight="1" x14ac:dyDescent="0.15">
      <c r="A76" s="4" t="s">
        <v>100</v>
      </c>
      <c r="B76" s="1" t="s">
        <v>342</v>
      </c>
      <c r="AD76" s="5"/>
    </row>
    <row r="77" spans="1:30" ht="15" customHeight="1" x14ac:dyDescent="0.15">
      <c r="A77" s="4" t="s">
        <v>100</v>
      </c>
      <c r="B77" s="1" t="s">
        <v>345</v>
      </c>
      <c r="AD77" s="5"/>
    </row>
    <row r="78" spans="1:30" ht="15" customHeight="1" x14ac:dyDescent="0.15">
      <c r="A78" s="4" t="s">
        <v>100</v>
      </c>
      <c r="B78" s="1" t="s">
        <v>346</v>
      </c>
      <c r="AD78" s="5"/>
    </row>
    <row r="79" spans="1:30" ht="15" customHeight="1" x14ac:dyDescent="0.15">
      <c r="A79" s="4"/>
      <c r="B79" s="1" t="s">
        <v>347</v>
      </c>
      <c r="AD79" s="5"/>
    </row>
    <row r="80" spans="1:30" ht="15" customHeight="1" x14ac:dyDescent="0.15">
      <c r="A80" s="4" t="s">
        <v>100</v>
      </c>
      <c r="B80" s="1" t="s">
        <v>348</v>
      </c>
      <c r="AD80" s="5"/>
    </row>
    <row r="81" spans="1:30" ht="15" customHeight="1" x14ac:dyDescent="0.15">
      <c r="A81" s="6"/>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8"/>
    </row>
    <row r="82" spans="1:30" ht="15" customHeight="1" thickBot="1" x14ac:dyDescent="0.2">
      <c r="A82" s="24"/>
      <c r="AD82" s="24"/>
    </row>
    <row r="83" spans="1:30" ht="15" customHeight="1" x14ac:dyDescent="0.15">
      <c r="A83" s="161" t="s">
        <v>26</v>
      </c>
      <c r="B83" s="162"/>
      <c r="C83" s="162"/>
      <c r="D83" s="162"/>
      <c r="E83" s="162"/>
      <c r="F83" s="162"/>
      <c r="G83" s="162"/>
      <c r="H83" s="162"/>
      <c r="I83" s="162"/>
      <c r="J83" s="163"/>
      <c r="K83" s="16"/>
      <c r="L83" s="17" t="s">
        <v>28</v>
      </c>
      <c r="M83" s="16"/>
      <c r="N83" s="16"/>
      <c r="O83" s="16"/>
      <c r="P83" s="16"/>
      <c r="Q83" s="16"/>
      <c r="R83" s="16"/>
      <c r="S83" s="16"/>
      <c r="T83" s="16"/>
      <c r="U83" s="16"/>
      <c r="V83" s="16"/>
      <c r="W83" s="16"/>
      <c r="X83" s="16"/>
      <c r="Y83" s="16"/>
      <c r="Z83" s="16"/>
      <c r="AA83" s="16"/>
      <c r="AB83" s="16"/>
      <c r="AC83" s="16"/>
      <c r="AD83" s="18"/>
    </row>
    <row r="84" spans="1:30" ht="15" customHeight="1" x14ac:dyDescent="0.15">
      <c r="A84" s="19" t="s">
        <v>100</v>
      </c>
      <c r="B84" s="1" t="s">
        <v>402</v>
      </c>
      <c r="AD84" s="20"/>
    </row>
    <row r="85" spans="1:30" ht="15" customHeight="1" x14ac:dyDescent="0.15">
      <c r="A85" s="19"/>
      <c r="B85" s="1" t="s">
        <v>403</v>
      </c>
      <c r="AD85" s="20"/>
    </row>
    <row r="86" spans="1:30" ht="15" customHeight="1" thickBot="1" x14ac:dyDescent="0.2">
      <c r="A86" s="21"/>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3"/>
    </row>
  </sheetData>
  <mergeCells count="133">
    <mergeCell ref="AB36:AB38"/>
    <mergeCell ref="O36:O38"/>
    <mergeCell ref="R36:R38"/>
    <mergeCell ref="U36:U38"/>
    <mergeCell ref="A58:F58"/>
    <mergeCell ref="AB39:AB41"/>
    <mergeCell ref="A39:B41"/>
    <mergeCell ref="C39:L41"/>
    <mergeCell ref="O39:O41"/>
    <mergeCell ref="R39:R41"/>
    <mergeCell ref="A43:F43"/>
    <mergeCell ref="Y36:AA37"/>
    <mergeCell ref="Y38:AA38"/>
    <mergeCell ref="Y39:AA40"/>
    <mergeCell ref="Y41:AA41"/>
    <mergeCell ref="X39:X41"/>
    <mergeCell ref="U33:U35"/>
    <mergeCell ref="X33:X35"/>
    <mergeCell ref="V38:W38"/>
    <mergeCell ref="M39:N40"/>
    <mergeCell ref="P39:Q40"/>
    <mergeCell ref="S39:T40"/>
    <mergeCell ref="V39:W40"/>
    <mergeCell ref="M41:N41"/>
    <mergeCell ref="P41:Q41"/>
    <mergeCell ref="S41:T41"/>
    <mergeCell ref="V41:W41"/>
    <mergeCell ref="P35:Q35"/>
    <mergeCell ref="S35:T35"/>
    <mergeCell ref="V35:W35"/>
    <mergeCell ref="A83:J83"/>
    <mergeCell ref="A36:B38"/>
    <mergeCell ref="C36:L38"/>
    <mergeCell ref="U39:U41"/>
    <mergeCell ref="X36:X38"/>
    <mergeCell ref="A15:K15"/>
    <mergeCell ref="A19:K19"/>
    <mergeCell ref="A25:L26"/>
    <mergeCell ref="M25:O26"/>
    <mergeCell ref="P25:R26"/>
    <mergeCell ref="S25:U26"/>
    <mergeCell ref="V25:X26"/>
    <mergeCell ref="S32:T32"/>
    <mergeCell ref="V32:W32"/>
    <mergeCell ref="M36:N37"/>
    <mergeCell ref="P36:Q37"/>
    <mergeCell ref="S36:T37"/>
    <mergeCell ref="V36:W37"/>
    <mergeCell ref="M38:N38"/>
    <mergeCell ref="P38:Q38"/>
    <mergeCell ref="S38:T38"/>
    <mergeCell ref="A70:J70"/>
    <mergeCell ref="U30:U32"/>
    <mergeCell ref="X30:X32"/>
    <mergeCell ref="AB33:AB35"/>
    <mergeCell ref="A33:B35"/>
    <mergeCell ref="C33:L35"/>
    <mergeCell ref="O33:O35"/>
    <mergeCell ref="R33:R35"/>
    <mergeCell ref="AB30:AB32"/>
    <mergeCell ref="A30:B32"/>
    <mergeCell ref="C30:L32"/>
    <mergeCell ref="O30:O32"/>
    <mergeCell ref="R30:R32"/>
    <mergeCell ref="M30:N31"/>
    <mergeCell ref="P30:Q31"/>
    <mergeCell ref="S30:T31"/>
    <mergeCell ref="V30:W31"/>
    <mergeCell ref="Y30:AA31"/>
    <mergeCell ref="M32:N32"/>
    <mergeCell ref="P32:Q32"/>
    <mergeCell ref="Y32:AA32"/>
    <mergeCell ref="M33:N34"/>
    <mergeCell ref="P33:Q34"/>
    <mergeCell ref="S33:T34"/>
    <mergeCell ref="V33:W34"/>
    <mergeCell ref="Y33:AA34"/>
    <mergeCell ref="M35:N35"/>
    <mergeCell ref="Y25:AB26"/>
    <mergeCell ref="A27:B29"/>
    <mergeCell ref="C27:L29"/>
    <mergeCell ref="O27:O29"/>
    <mergeCell ref="R27:R29"/>
    <mergeCell ref="U27:U29"/>
    <mergeCell ref="AB27:AB29"/>
    <mergeCell ref="X27:X29"/>
    <mergeCell ref="M27:N28"/>
    <mergeCell ref="P27:Q28"/>
    <mergeCell ref="S27:T28"/>
    <mergeCell ref="V27:W28"/>
    <mergeCell ref="Y27:AA28"/>
    <mergeCell ref="M29:N29"/>
    <mergeCell ref="P29:Q29"/>
    <mergeCell ref="S29:T29"/>
    <mergeCell ref="V29:W29"/>
    <mergeCell ref="Y29:AA29"/>
    <mergeCell ref="C11:L13"/>
    <mergeCell ref="O11:O13"/>
    <mergeCell ref="R11:R13"/>
    <mergeCell ref="M11:N12"/>
    <mergeCell ref="P11:Q12"/>
    <mergeCell ref="S11:T12"/>
    <mergeCell ref="Y11:AA12"/>
    <mergeCell ref="M13:N13"/>
    <mergeCell ref="P13:Q13"/>
    <mergeCell ref="S13:T13"/>
    <mergeCell ref="Y13:AA13"/>
    <mergeCell ref="V11:W12"/>
    <mergeCell ref="V13:W13"/>
    <mergeCell ref="Y35:AA3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92"/>
  <sheetViews>
    <sheetView tabSelected="1" workbookViewId="0">
      <selection activeCell="Q7" sqref="Q7"/>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10</v>
      </c>
      <c r="V2" s="122" t="s">
        <v>4</v>
      </c>
      <c r="W2" s="122">
        <v>13</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1</v>
      </c>
      <c r="B5" s="122"/>
      <c r="C5" s="122"/>
      <c r="D5" s="122"/>
      <c r="E5" s="122"/>
      <c r="F5" s="122"/>
      <c r="G5" s="122"/>
      <c r="H5" s="122"/>
      <c r="I5" s="122"/>
      <c r="J5" s="122"/>
      <c r="K5" s="123"/>
      <c r="N5" s="90" t="s">
        <v>71</v>
      </c>
      <c r="O5" s="122"/>
      <c r="P5" s="123"/>
      <c r="Q5" s="125" t="s">
        <v>404</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集計!AV3</f>
        <v>3</v>
      </c>
      <c r="N11" s="97"/>
      <c r="O11" s="115" t="s">
        <v>10</v>
      </c>
      <c r="P11" s="96">
        <f>集計!AW3</f>
        <v>10</v>
      </c>
      <c r="Q11" s="97"/>
      <c r="R11" s="115" t="s">
        <v>10</v>
      </c>
      <c r="S11" s="96">
        <f>集計!AX3</f>
        <v>2</v>
      </c>
      <c r="T11" s="97"/>
      <c r="U11" s="115" t="s">
        <v>10</v>
      </c>
      <c r="V11" s="96">
        <f>集計!AY3</f>
        <v>0</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98"/>
      <c r="Q12" s="99"/>
      <c r="R12" s="116"/>
      <c r="S12" s="98"/>
      <c r="T12" s="99"/>
      <c r="U12" s="116"/>
      <c r="V12" s="98"/>
      <c r="W12" s="99"/>
      <c r="X12" s="119"/>
      <c r="Y12" s="110"/>
      <c r="Z12" s="99"/>
      <c r="AA12" s="99"/>
      <c r="AB12" s="116"/>
    </row>
    <row r="13" spans="1:30" ht="15" customHeight="1" x14ac:dyDescent="0.15">
      <c r="A13" s="65"/>
      <c r="B13" s="66"/>
      <c r="C13" s="137"/>
      <c r="D13" s="138"/>
      <c r="E13" s="138"/>
      <c r="F13" s="138"/>
      <c r="G13" s="138"/>
      <c r="H13" s="138"/>
      <c r="I13" s="138"/>
      <c r="J13" s="138"/>
      <c r="K13" s="138"/>
      <c r="L13" s="139"/>
      <c r="M13" s="105">
        <v>3</v>
      </c>
      <c r="N13" s="106"/>
      <c r="O13" s="117"/>
      <c r="P13" s="100">
        <v>11</v>
      </c>
      <c r="Q13" s="101"/>
      <c r="R13" s="117"/>
      <c r="S13" s="107">
        <v>1</v>
      </c>
      <c r="T13" s="108"/>
      <c r="U13" s="117"/>
      <c r="V13" s="100">
        <v>0</v>
      </c>
      <c r="W13" s="101"/>
      <c r="X13" s="120"/>
      <c r="Y13" s="111">
        <f>SUM(M13,P13,S13,V13)</f>
        <v>15</v>
      </c>
      <c r="Z13" s="101"/>
      <c r="AA13" s="101"/>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4" t="s">
        <v>100</v>
      </c>
      <c r="B16" s="1" t="s">
        <v>108</v>
      </c>
      <c r="AD16" s="5"/>
    </row>
    <row r="17" spans="1:30" ht="15" customHeight="1" x14ac:dyDescent="0.15">
      <c r="A17" s="4"/>
      <c r="AD17" s="5"/>
    </row>
    <row r="18" spans="1:30" ht="15" customHeight="1" thickBot="1" x14ac:dyDescent="0.2">
      <c r="A18" s="28"/>
      <c r="B18" s="22"/>
      <c r="C18" s="22"/>
      <c r="D18" s="22"/>
      <c r="E18" s="22"/>
      <c r="F18" s="22"/>
      <c r="G18" s="22"/>
      <c r="H18" s="22"/>
      <c r="I18" s="22"/>
      <c r="J18" s="22"/>
      <c r="K18" s="22"/>
      <c r="AD18" s="5"/>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100</v>
      </c>
      <c r="B20" s="1" t="s">
        <v>369</v>
      </c>
      <c r="AD20" s="20"/>
    </row>
    <row r="21" spans="1:30" ht="15" customHeight="1" x14ac:dyDescent="0.15">
      <c r="A21" s="19"/>
      <c r="B21" s="1" t="s">
        <v>370</v>
      </c>
      <c r="AD21" s="20"/>
    </row>
    <row r="22" spans="1:30" ht="15" customHeight="1" thickBo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77</v>
      </c>
      <c r="N25" s="113"/>
      <c r="O25" s="114"/>
      <c r="P25" s="159" t="s">
        <v>78</v>
      </c>
      <c r="Q25" s="113"/>
      <c r="R25" s="114"/>
      <c r="S25" s="159" t="s">
        <v>79</v>
      </c>
      <c r="T25" s="113"/>
      <c r="U25" s="114"/>
      <c r="V25" s="159" t="s">
        <v>80</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81</v>
      </c>
      <c r="B27" s="45"/>
      <c r="C27" s="46" t="s">
        <v>20</v>
      </c>
      <c r="D27" s="47"/>
      <c r="E27" s="47"/>
      <c r="F27" s="47"/>
      <c r="G27" s="47"/>
      <c r="H27" s="47"/>
      <c r="I27" s="47"/>
      <c r="J27" s="47"/>
      <c r="K27" s="47"/>
      <c r="L27" s="48"/>
      <c r="M27" s="96">
        <f>集計!AV5</f>
        <v>2</v>
      </c>
      <c r="N27" s="97"/>
      <c r="O27" s="121" t="s">
        <v>10</v>
      </c>
      <c r="P27" s="96">
        <f>集計!AW5</f>
        <v>10</v>
      </c>
      <c r="Q27" s="97"/>
      <c r="R27" s="121" t="s">
        <v>10</v>
      </c>
      <c r="S27" s="96">
        <f>集計!AX5</f>
        <v>3</v>
      </c>
      <c r="T27" s="97"/>
      <c r="U27" s="121" t="s">
        <v>10</v>
      </c>
      <c r="V27" s="96">
        <f>集計!AY5</f>
        <v>0</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154"/>
      <c r="N28" s="104"/>
      <c r="O28" s="121"/>
      <c r="P28" s="98"/>
      <c r="Q28" s="99"/>
      <c r="R28" s="121"/>
      <c r="S28" s="98"/>
      <c r="T28" s="99"/>
      <c r="U28" s="121"/>
      <c r="V28" s="98"/>
      <c r="W28" s="99"/>
      <c r="X28" s="166"/>
      <c r="Y28" s="103"/>
      <c r="Z28" s="104"/>
      <c r="AA28" s="104"/>
      <c r="AB28" s="121"/>
    </row>
    <row r="29" spans="1:30" ht="15" customHeight="1" x14ac:dyDescent="0.15">
      <c r="A29" s="44"/>
      <c r="B29" s="45"/>
      <c r="C29" s="46"/>
      <c r="D29" s="47"/>
      <c r="E29" s="47"/>
      <c r="F29" s="47"/>
      <c r="G29" s="47"/>
      <c r="H29" s="47"/>
      <c r="I29" s="47"/>
      <c r="J29" s="47"/>
      <c r="K29" s="47"/>
      <c r="L29" s="48"/>
      <c r="M29" s="164">
        <v>1</v>
      </c>
      <c r="N29" s="165"/>
      <c r="O29" s="121"/>
      <c r="P29" s="107">
        <v>11</v>
      </c>
      <c r="Q29" s="108"/>
      <c r="R29" s="121"/>
      <c r="S29" s="100">
        <v>3</v>
      </c>
      <c r="T29" s="101"/>
      <c r="U29" s="121"/>
      <c r="V29" s="100">
        <v>0</v>
      </c>
      <c r="W29" s="101"/>
      <c r="X29" s="166"/>
      <c r="Y29" s="109">
        <f>SUM(M29,P29,S29,V29)</f>
        <v>15</v>
      </c>
      <c r="Z29" s="106"/>
      <c r="AA29" s="106"/>
      <c r="AB29" s="121"/>
    </row>
    <row r="30" spans="1:30" ht="15" customHeight="1" x14ac:dyDescent="0.15">
      <c r="A30" s="44" t="s">
        <v>82</v>
      </c>
      <c r="B30" s="45"/>
      <c r="C30" s="46" t="s">
        <v>21</v>
      </c>
      <c r="D30" s="47"/>
      <c r="E30" s="47"/>
      <c r="F30" s="47"/>
      <c r="G30" s="47"/>
      <c r="H30" s="47"/>
      <c r="I30" s="47"/>
      <c r="J30" s="47"/>
      <c r="K30" s="47"/>
      <c r="L30" s="48"/>
      <c r="M30" s="96">
        <f>集計!AV7</f>
        <v>1</v>
      </c>
      <c r="N30" s="97"/>
      <c r="O30" s="121" t="s">
        <v>10</v>
      </c>
      <c r="P30" s="96">
        <f>集計!AW7</f>
        <v>13</v>
      </c>
      <c r="Q30" s="97"/>
      <c r="R30" s="121" t="s">
        <v>10</v>
      </c>
      <c r="S30" s="96">
        <f>集計!AX7</f>
        <v>1</v>
      </c>
      <c r="T30" s="97"/>
      <c r="U30" s="121" t="s">
        <v>10</v>
      </c>
      <c r="V30" s="96">
        <f>集計!AY7</f>
        <v>0</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98"/>
      <c r="N31" s="99"/>
      <c r="O31" s="121"/>
      <c r="P31" s="98"/>
      <c r="Q31" s="99"/>
      <c r="R31" s="121"/>
      <c r="S31" s="98"/>
      <c r="T31" s="99"/>
      <c r="U31" s="121"/>
      <c r="V31" s="98"/>
      <c r="W31" s="99"/>
      <c r="X31" s="166"/>
      <c r="Y31" s="103"/>
      <c r="Z31" s="104"/>
      <c r="AA31" s="104"/>
      <c r="AB31" s="121"/>
    </row>
    <row r="32" spans="1:30" ht="15" customHeight="1" x14ac:dyDescent="0.15">
      <c r="A32" s="44"/>
      <c r="B32" s="45"/>
      <c r="C32" s="46"/>
      <c r="D32" s="47"/>
      <c r="E32" s="47"/>
      <c r="F32" s="47"/>
      <c r="G32" s="47"/>
      <c r="H32" s="47"/>
      <c r="I32" s="47"/>
      <c r="J32" s="47"/>
      <c r="K32" s="47"/>
      <c r="L32" s="48"/>
      <c r="M32" s="100">
        <v>1</v>
      </c>
      <c r="N32" s="101"/>
      <c r="O32" s="121"/>
      <c r="P32" s="100">
        <v>12</v>
      </c>
      <c r="Q32" s="101"/>
      <c r="R32" s="121"/>
      <c r="S32" s="100">
        <v>2</v>
      </c>
      <c r="T32" s="101"/>
      <c r="U32" s="121"/>
      <c r="V32" s="100">
        <v>0</v>
      </c>
      <c r="W32" s="101"/>
      <c r="X32" s="166"/>
      <c r="Y32" s="109">
        <f>SUM(M32,P32,S32,V32)</f>
        <v>15</v>
      </c>
      <c r="Z32" s="106"/>
      <c r="AA32" s="106"/>
      <c r="AB32" s="121"/>
    </row>
    <row r="33" spans="1:30" ht="15" customHeight="1" x14ac:dyDescent="0.15">
      <c r="A33" s="44" t="s">
        <v>83</v>
      </c>
      <c r="B33" s="45"/>
      <c r="C33" s="46" t="s">
        <v>22</v>
      </c>
      <c r="D33" s="47"/>
      <c r="E33" s="47"/>
      <c r="F33" s="47"/>
      <c r="G33" s="47"/>
      <c r="H33" s="47"/>
      <c r="I33" s="47"/>
      <c r="J33" s="47"/>
      <c r="K33" s="47"/>
      <c r="L33" s="48"/>
      <c r="M33" s="96">
        <f>集計!AV9</f>
        <v>4</v>
      </c>
      <c r="N33" s="97"/>
      <c r="O33" s="121" t="s">
        <v>10</v>
      </c>
      <c r="P33" s="96">
        <f>集計!AW9</f>
        <v>9</v>
      </c>
      <c r="Q33" s="97"/>
      <c r="R33" s="121" t="s">
        <v>10</v>
      </c>
      <c r="S33" s="96">
        <f>集計!AX9</f>
        <v>2</v>
      </c>
      <c r="T33" s="97"/>
      <c r="U33" s="121" t="s">
        <v>10</v>
      </c>
      <c r="V33" s="96">
        <f>集計!AY9</f>
        <v>0</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154"/>
      <c r="N34" s="104"/>
      <c r="O34" s="121"/>
      <c r="P34" s="98"/>
      <c r="Q34" s="99"/>
      <c r="R34" s="121"/>
      <c r="S34" s="98"/>
      <c r="T34" s="99"/>
      <c r="U34" s="121"/>
      <c r="V34" s="98"/>
      <c r="W34" s="99"/>
      <c r="X34" s="166"/>
      <c r="Y34" s="103"/>
      <c r="Z34" s="104"/>
      <c r="AA34" s="104"/>
      <c r="AB34" s="121"/>
    </row>
    <row r="35" spans="1:30" ht="15" customHeight="1" x14ac:dyDescent="0.15">
      <c r="A35" s="44"/>
      <c r="B35" s="45"/>
      <c r="C35" s="46"/>
      <c r="D35" s="47"/>
      <c r="E35" s="47"/>
      <c r="F35" s="47"/>
      <c r="G35" s="47"/>
      <c r="H35" s="47"/>
      <c r="I35" s="47"/>
      <c r="J35" s="47"/>
      <c r="K35" s="47"/>
      <c r="L35" s="48"/>
      <c r="M35" s="105">
        <v>3</v>
      </c>
      <c r="N35" s="106"/>
      <c r="O35" s="121"/>
      <c r="P35" s="100">
        <v>10</v>
      </c>
      <c r="Q35" s="101"/>
      <c r="R35" s="121"/>
      <c r="S35" s="107">
        <v>2</v>
      </c>
      <c r="T35" s="108"/>
      <c r="U35" s="121"/>
      <c r="V35" s="100">
        <v>0</v>
      </c>
      <c r="W35" s="101"/>
      <c r="X35" s="166"/>
      <c r="Y35" s="109">
        <f>SUM(M35,P35,S35,V35)</f>
        <v>15</v>
      </c>
      <c r="Z35" s="106"/>
      <c r="AA35" s="106"/>
      <c r="AB35" s="121"/>
    </row>
    <row r="36" spans="1:30" ht="15" customHeight="1" x14ac:dyDescent="0.15">
      <c r="A36" s="44" t="s">
        <v>84</v>
      </c>
      <c r="B36" s="45"/>
      <c r="C36" s="46" t="s">
        <v>23</v>
      </c>
      <c r="D36" s="47"/>
      <c r="E36" s="47"/>
      <c r="F36" s="47"/>
      <c r="G36" s="47"/>
      <c r="H36" s="47"/>
      <c r="I36" s="47"/>
      <c r="J36" s="47"/>
      <c r="K36" s="47"/>
      <c r="L36" s="48"/>
      <c r="M36" s="96">
        <f>集計!AV11</f>
        <v>2</v>
      </c>
      <c r="N36" s="97"/>
      <c r="O36" s="121" t="s">
        <v>10</v>
      </c>
      <c r="P36" s="96">
        <f>集計!AW11</f>
        <v>9</v>
      </c>
      <c r="Q36" s="97"/>
      <c r="R36" s="121" t="s">
        <v>10</v>
      </c>
      <c r="S36" s="96">
        <f>集計!AX11</f>
        <v>4</v>
      </c>
      <c r="T36" s="97"/>
      <c r="U36" s="121" t="s">
        <v>10</v>
      </c>
      <c r="V36" s="96">
        <f>集計!AY11</f>
        <v>0</v>
      </c>
      <c r="W36" s="97"/>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154"/>
      <c r="N37" s="104"/>
      <c r="O37" s="121"/>
      <c r="P37" s="98"/>
      <c r="Q37" s="99"/>
      <c r="R37" s="121"/>
      <c r="S37" s="98"/>
      <c r="T37" s="99"/>
      <c r="U37" s="121"/>
      <c r="V37" s="98"/>
      <c r="W37" s="99"/>
      <c r="X37" s="166"/>
      <c r="Y37" s="103"/>
      <c r="Z37" s="104"/>
      <c r="AA37" s="104"/>
      <c r="AB37" s="115"/>
    </row>
    <row r="38" spans="1:30" ht="15" customHeight="1" x14ac:dyDescent="0.15">
      <c r="A38" s="44"/>
      <c r="B38" s="45"/>
      <c r="C38" s="46"/>
      <c r="D38" s="47"/>
      <c r="E38" s="47"/>
      <c r="F38" s="47"/>
      <c r="G38" s="47"/>
      <c r="H38" s="47"/>
      <c r="I38" s="47"/>
      <c r="J38" s="47"/>
      <c r="K38" s="47"/>
      <c r="L38" s="48"/>
      <c r="M38" s="105">
        <v>3</v>
      </c>
      <c r="N38" s="106"/>
      <c r="O38" s="121"/>
      <c r="P38" s="100">
        <v>7</v>
      </c>
      <c r="Q38" s="101"/>
      <c r="R38" s="121"/>
      <c r="S38" s="100">
        <v>5</v>
      </c>
      <c r="T38" s="101"/>
      <c r="U38" s="121"/>
      <c r="V38" s="100">
        <v>0</v>
      </c>
      <c r="W38" s="101"/>
      <c r="X38" s="166"/>
      <c r="Y38" s="109">
        <f>SUM(M38,P38,S38,V38)</f>
        <v>15</v>
      </c>
      <c r="Z38" s="106"/>
      <c r="AA38" s="106"/>
      <c r="AB38" s="121"/>
    </row>
    <row r="40" spans="1:30" ht="15" customHeight="1" x14ac:dyDescent="0.15">
      <c r="A40" s="44" t="s">
        <v>24</v>
      </c>
      <c r="B40" s="155"/>
      <c r="C40" s="155"/>
      <c r="D40" s="155"/>
      <c r="E40" s="155"/>
      <c r="F40" s="45"/>
      <c r="G40" s="2"/>
      <c r="H40" s="9"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121</v>
      </c>
      <c r="B41" s="1" t="s">
        <v>122</v>
      </c>
      <c r="AD41" s="5"/>
    </row>
    <row r="42" spans="1:30" ht="15" customHeight="1" x14ac:dyDescent="0.15">
      <c r="A42" s="4" t="s">
        <v>121</v>
      </c>
      <c r="B42" s="1" t="s">
        <v>128</v>
      </c>
      <c r="AD42" s="5"/>
    </row>
    <row r="43" spans="1:30" ht="15" customHeight="1" x14ac:dyDescent="0.15">
      <c r="A43" s="4"/>
      <c r="B43" s="1" t="s">
        <v>129</v>
      </c>
      <c r="AD43" s="5"/>
    </row>
    <row r="44" spans="1:30" ht="15" customHeight="1" x14ac:dyDescent="0.15">
      <c r="A44" s="4" t="s">
        <v>121</v>
      </c>
      <c r="B44" s="1" t="s">
        <v>232</v>
      </c>
      <c r="AD44" s="5"/>
    </row>
    <row r="45" spans="1:30" ht="15" customHeight="1" x14ac:dyDescent="0.15">
      <c r="A45" s="4" t="s">
        <v>100</v>
      </c>
      <c r="B45" s="1" t="s">
        <v>229</v>
      </c>
      <c r="AD45" s="5"/>
    </row>
    <row r="46" spans="1:30" ht="15" customHeight="1" x14ac:dyDescent="0.15">
      <c r="A46" s="4" t="s">
        <v>100</v>
      </c>
      <c r="B46" s="1" t="s">
        <v>233</v>
      </c>
      <c r="AD46" s="5"/>
    </row>
    <row r="47" spans="1:30" ht="15" customHeight="1" x14ac:dyDescent="0.15">
      <c r="A47" s="4" t="s">
        <v>100</v>
      </c>
      <c r="B47" s="1" t="s">
        <v>239</v>
      </c>
      <c r="AD47" s="5"/>
    </row>
    <row r="48" spans="1:30" ht="15" customHeight="1" x14ac:dyDescent="0.15">
      <c r="A48" s="4" t="s">
        <v>100</v>
      </c>
      <c r="B48" s="1" t="s">
        <v>244</v>
      </c>
      <c r="AD48" s="5"/>
    </row>
    <row r="49" spans="1:30" ht="15" customHeight="1" x14ac:dyDescent="0.15">
      <c r="A49" s="4" t="s">
        <v>100</v>
      </c>
      <c r="B49" s="1" t="s">
        <v>355</v>
      </c>
      <c r="AD49" s="5"/>
    </row>
    <row r="50" spans="1:30" ht="15" customHeight="1" x14ac:dyDescent="0.15">
      <c r="A50" s="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123</v>
      </c>
      <c r="C59" s="10"/>
      <c r="D59" s="10"/>
      <c r="E59" s="10"/>
      <c r="F59" s="10"/>
      <c r="AD59" s="5"/>
    </row>
    <row r="60" spans="1:30" ht="15" customHeight="1" x14ac:dyDescent="0.15">
      <c r="A60" s="4"/>
      <c r="B60" s="1" t="s">
        <v>124</v>
      </c>
      <c r="AD60" s="5"/>
    </row>
    <row r="61" spans="1:30" ht="15" customHeight="1" x14ac:dyDescent="0.15">
      <c r="A61" s="4"/>
      <c r="B61" s="1" t="s">
        <v>125</v>
      </c>
      <c r="AD61" s="5"/>
    </row>
    <row r="62" spans="1:30" ht="15" customHeight="1" x14ac:dyDescent="0.15">
      <c r="A62" s="4" t="s">
        <v>121</v>
      </c>
      <c r="B62" s="1" t="s">
        <v>130</v>
      </c>
      <c r="AD62" s="5"/>
    </row>
    <row r="63" spans="1:30" ht="15" customHeight="1" x14ac:dyDescent="0.15">
      <c r="A63" s="4" t="s">
        <v>121</v>
      </c>
      <c r="B63" s="1" t="s">
        <v>227</v>
      </c>
      <c r="AD63" s="5"/>
    </row>
    <row r="64" spans="1:30" ht="15" customHeight="1" x14ac:dyDescent="0.15">
      <c r="A64" s="4" t="s">
        <v>100</v>
      </c>
      <c r="B64" s="1" t="s">
        <v>230</v>
      </c>
      <c r="AD64" s="5"/>
    </row>
    <row r="65" spans="1:30" ht="15" customHeight="1" x14ac:dyDescent="0.15">
      <c r="A65" s="4" t="s">
        <v>100</v>
      </c>
      <c r="B65" s="1" t="s">
        <v>234</v>
      </c>
      <c r="AD65" s="5"/>
    </row>
    <row r="66" spans="1:30" ht="15" customHeight="1" x14ac:dyDescent="0.15">
      <c r="A66" s="4" t="s">
        <v>100</v>
      </c>
      <c r="B66" s="1" t="s">
        <v>238</v>
      </c>
      <c r="AD66" s="5"/>
    </row>
    <row r="67" spans="1:30" ht="15" customHeight="1" x14ac:dyDescent="0.15">
      <c r="A67" s="4" t="s">
        <v>100</v>
      </c>
      <c r="B67" s="1" t="s">
        <v>240</v>
      </c>
      <c r="AD67" s="5"/>
    </row>
    <row r="68" spans="1:30" ht="15" customHeight="1" x14ac:dyDescent="0.15">
      <c r="A68" s="4" t="s">
        <v>100</v>
      </c>
      <c r="B68" s="1" t="s">
        <v>242</v>
      </c>
      <c r="AD68" s="5"/>
    </row>
    <row r="69" spans="1:30" ht="15" customHeight="1" x14ac:dyDescent="0.15">
      <c r="A69" s="4" t="s">
        <v>100</v>
      </c>
      <c r="B69" s="1" t="s">
        <v>245</v>
      </c>
      <c r="AD69" s="5"/>
    </row>
    <row r="70" spans="1:30" ht="15" customHeight="1" x14ac:dyDescent="0.15">
      <c r="A70" s="4" t="s">
        <v>100</v>
      </c>
      <c r="B70" s="1" t="s">
        <v>356</v>
      </c>
      <c r="AD70" s="5"/>
    </row>
    <row r="71" spans="1:30" ht="15" customHeight="1" x14ac:dyDescent="0.15">
      <c r="A71" s="6"/>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8"/>
    </row>
    <row r="73" spans="1:30" ht="15" customHeight="1" x14ac:dyDescent="0.15">
      <c r="A73" s="44" t="s">
        <v>88</v>
      </c>
      <c r="B73" s="155"/>
      <c r="C73" s="155"/>
      <c r="D73" s="155"/>
      <c r="E73" s="155"/>
      <c r="F73" s="155"/>
      <c r="G73" s="155"/>
      <c r="H73" s="155"/>
      <c r="I73" s="155"/>
      <c r="J73" s="45"/>
      <c r="K73" s="2"/>
      <c r="L73" s="9"/>
      <c r="M73" s="2"/>
      <c r="N73" s="2"/>
      <c r="O73" s="2"/>
      <c r="P73" s="2"/>
      <c r="Q73" s="2"/>
      <c r="R73" s="2"/>
      <c r="S73" s="2"/>
      <c r="T73" s="2"/>
      <c r="U73" s="2"/>
      <c r="V73" s="2"/>
      <c r="W73" s="2"/>
      <c r="X73" s="2"/>
      <c r="Y73" s="2"/>
      <c r="Z73" s="2"/>
      <c r="AA73" s="2"/>
      <c r="AB73" s="2"/>
      <c r="AC73" s="2"/>
      <c r="AD73" s="3"/>
    </row>
    <row r="74" spans="1:30" ht="15" customHeight="1" x14ac:dyDescent="0.15">
      <c r="A74" s="4" t="s">
        <v>121</v>
      </c>
      <c r="B74" s="1" t="s">
        <v>126</v>
      </c>
      <c r="AD74" s="5"/>
    </row>
    <row r="75" spans="1:30" ht="15" customHeight="1" x14ac:dyDescent="0.15">
      <c r="A75" s="4"/>
      <c r="B75" s="1" t="s">
        <v>127</v>
      </c>
      <c r="AD75" s="5"/>
    </row>
    <row r="76" spans="1:30" ht="15" customHeight="1" x14ac:dyDescent="0.15">
      <c r="A76" s="4" t="s">
        <v>121</v>
      </c>
      <c r="B76" s="1" t="s">
        <v>131</v>
      </c>
      <c r="AD76" s="5"/>
    </row>
    <row r="77" spans="1:30" ht="15" customHeight="1" x14ac:dyDescent="0.15">
      <c r="A77" s="4" t="s">
        <v>121</v>
      </c>
      <c r="B77" s="1" t="s">
        <v>228</v>
      </c>
      <c r="AD77" s="5"/>
    </row>
    <row r="78" spans="1:30" ht="15" customHeight="1" x14ac:dyDescent="0.15">
      <c r="A78" s="4" t="s">
        <v>100</v>
      </c>
      <c r="B78" s="1" t="s">
        <v>231</v>
      </c>
      <c r="AD78" s="5"/>
    </row>
    <row r="79" spans="1:30" ht="15" customHeight="1" x14ac:dyDescent="0.15">
      <c r="A79" s="4" t="s">
        <v>100</v>
      </c>
      <c r="B79" s="1" t="s">
        <v>235</v>
      </c>
      <c r="AD79" s="5"/>
    </row>
    <row r="80" spans="1:30" ht="15" customHeight="1" x14ac:dyDescent="0.15">
      <c r="A80" s="4" t="s">
        <v>100</v>
      </c>
      <c r="B80" s="1" t="s">
        <v>236</v>
      </c>
      <c r="AD80" s="5"/>
    </row>
    <row r="81" spans="1:30" ht="15" customHeight="1" x14ac:dyDescent="0.15">
      <c r="A81" s="4" t="s">
        <v>100</v>
      </c>
      <c r="B81" s="1" t="s">
        <v>237</v>
      </c>
      <c r="AD81" s="5"/>
    </row>
    <row r="82" spans="1:30" ht="15" customHeight="1" x14ac:dyDescent="0.15">
      <c r="A82" s="4" t="s">
        <v>100</v>
      </c>
      <c r="B82" s="1" t="s">
        <v>241</v>
      </c>
      <c r="AD82" s="5"/>
    </row>
    <row r="83" spans="1:30" ht="15" customHeight="1" x14ac:dyDescent="0.15">
      <c r="A83" s="4" t="s">
        <v>100</v>
      </c>
      <c r="B83" s="1" t="s">
        <v>243</v>
      </c>
      <c r="AD83" s="5"/>
    </row>
    <row r="84" spans="1:30" ht="15" customHeight="1" x14ac:dyDescent="0.15">
      <c r="A84" s="4" t="s">
        <v>100</v>
      </c>
      <c r="B84" s="1" t="s">
        <v>262</v>
      </c>
      <c r="AD84" s="5"/>
    </row>
    <row r="85" spans="1:30" ht="15" customHeight="1" x14ac:dyDescent="0.15">
      <c r="A85" s="6"/>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8"/>
    </row>
    <row r="86" spans="1:30" ht="15" customHeight="1" thickBot="1" x14ac:dyDescent="0.2"/>
    <row r="87" spans="1:30" ht="15" customHeight="1" x14ac:dyDescent="0.15">
      <c r="A87" s="161" t="s">
        <v>26</v>
      </c>
      <c r="B87" s="162"/>
      <c r="C87" s="162"/>
      <c r="D87" s="162"/>
      <c r="E87" s="162"/>
      <c r="F87" s="162"/>
      <c r="G87" s="162"/>
      <c r="H87" s="162"/>
      <c r="I87" s="162"/>
      <c r="J87" s="163"/>
      <c r="K87" s="16"/>
      <c r="L87" s="17" t="s">
        <v>28</v>
      </c>
      <c r="M87" s="16"/>
      <c r="N87" s="16"/>
      <c r="O87" s="16"/>
      <c r="P87" s="16"/>
      <c r="Q87" s="16"/>
      <c r="R87" s="16"/>
      <c r="S87" s="16"/>
      <c r="T87" s="16"/>
      <c r="U87" s="16"/>
      <c r="V87" s="16"/>
      <c r="W87" s="16"/>
      <c r="X87" s="16"/>
      <c r="Y87" s="16"/>
      <c r="Z87" s="16"/>
      <c r="AA87" s="16"/>
      <c r="AB87" s="16"/>
      <c r="AC87" s="16"/>
      <c r="AD87" s="18"/>
    </row>
    <row r="88" spans="1:30" ht="15" customHeight="1" x14ac:dyDescent="0.15">
      <c r="A88" s="19" t="s">
        <v>101</v>
      </c>
      <c r="B88" s="1" t="s">
        <v>371</v>
      </c>
      <c r="AD88" s="20"/>
    </row>
    <row r="89" spans="1:30" ht="15" customHeight="1" x14ac:dyDescent="0.15">
      <c r="A89" s="19"/>
      <c r="B89" s="1" t="s">
        <v>372</v>
      </c>
      <c r="AD89" s="20"/>
    </row>
    <row r="90" spans="1:30" ht="15" customHeight="1" thickBot="1" x14ac:dyDescent="0.2">
      <c r="A90" s="21"/>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3"/>
    </row>
    <row r="92" spans="1:30" ht="15" customHeight="1" x14ac:dyDescent="0.15">
      <c r="B92" s="27"/>
    </row>
  </sheetData>
  <mergeCells count="116">
    <mergeCell ref="A58:F58"/>
    <mergeCell ref="A40:F40"/>
    <mergeCell ref="A87:J87"/>
    <mergeCell ref="U36:U38"/>
    <mergeCell ref="A73:J73"/>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V38:W38"/>
    <mergeCell ref="Y38:AA38"/>
    <mergeCell ref="A33:B35"/>
    <mergeCell ref="C33:L35"/>
    <mergeCell ref="O33:O35"/>
    <mergeCell ref="R33:R35"/>
    <mergeCell ref="U33:U35"/>
    <mergeCell ref="X33:X35"/>
    <mergeCell ref="M33:N34"/>
    <mergeCell ref="P33:Q34"/>
    <mergeCell ref="S33:T34"/>
    <mergeCell ref="V33:W34"/>
    <mergeCell ref="A30:B32"/>
    <mergeCell ref="C30:L32"/>
    <mergeCell ref="O30:O32"/>
    <mergeCell ref="M30:N31"/>
    <mergeCell ref="P30:Q31"/>
    <mergeCell ref="M32:N32"/>
    <mergeCell ref="P32:Q32"/>
    <mergeCell ref="X30:X32"/>
    <mergeCell ref="AB30:AB32"/>
    <mergeCell ref="V30:W31"/>
    <mergeCell ref="Y30:AA31"/>
    <mergeCell ref="V32:W32"/>
    <mergeCell ref="Y32:AA32"/>
    <mergeCell ref="R30:R32"/>
    <mergeCell ref="U30:U32"/>
    <mergeCell ref="S30:T31"/>
    <mergeCell ref="S32:T32"/>
    <mergeCell ref="A15:K15"/>
    <mergeCell ref="A25:L26"/>
    <mergeCell ref="M25:O26"/>
    <mergeCell ref="P25:R26"/>
    <mergeCell ref="V25:X26"/>
    <mergeCell ref="A19:K19"/>
    <mergeCell ref="A27:B29"/>
    <mergeCell ref="C27:L29"/>
    <mergeCell ref="O27:O29"/>
    <mergeCell ref="S25:U26"/>
    <mergeCell ref="M27:N28"/>
    <mergeCell ref="M29:N29"/>
    <mergeCell ref="P27:Q28"/>
    <mergeCell ref="P29:Q29"/>
    <mergeCell ref="S27:T28"/>
    <mergeCell ref="S29:T29"/>
    <mergeCell ref="X27:X29"/>
    <mergeCell ref="V27:W28"/>
    <mergeCell ref="V29:W29"/>
    <mergeCell ref="R27:R29"/>
    <mergeCell ref="U27:U29"/>
    <mergeCell ref="Y2:AD3"/>
    <mergeCell ref="N5:P6"/>
    <mergeCell ref="Q5:AD6"/>
    <mergeCell ref="A11:B13"/>
    <mergeCell ref="C11:L13"/>
    <mergeCell ref="A2:K3"/>
    <mergeCell ref="A5:K6"/>
    <mergeCell ref="N2:P3"/>
    <mergeCell ref="Q2:R3"/>
    <mergeCell ref="X2:X3"/>
    <mergeCell ref="W2:W3"/>
    <mergeCell ref="V2:V3"/>
    <mergeCell ref="U2:U3"/>
    <mergeCell ref="S2:S3"/>
    <mergeCell ref="T2:T3"/>
    <mergeCell ref="AB11:AB13"/>
    <mergeCell ref="A9:L10"/>
    <mergeCell ref="M9:O10"/>
    <mergeCell ref="P9:R10"/>
    <mergeCell ref="S9:U10"/>
    <mergeCell ref="V9:X10"/>
    <mergeCell ref="Y9:AB10"/>
    <mergeCell ref="M11:N12"/>
    <mergeCell ref="O11:O13"/>
    <mergeCell ref="V11:W12"/>
    <mergeCell ref="V13:W13"/>
    <mergeCell ref="Y33:AA34"/>
    <mergeCell ref="M35:N35"/>
    <mergeCell ref="P35:Q35"/>
    <mergeCell ref="S35:T35"/>
    <mergeCell ref="V35:W35"/>
    <mergeCell ref="Y35:AA35"/>
    <mergeCell ref="S11:T12"/>
    <mergeCell ref="S13:T13"/>
    <mergeCell ref="Y11:AA12"/>
    <mergeCell ref="Y13:AA13"/>
    <mergeCell ref="Y25:AB26"/>
    <mergeCell ref="P11:Q12"/>
    <mergeCell ref="R11:R13"/>
    <mergeCell ref="U11:U13"/>
    <mergeCell ref="X11:X13"/>
    <mergeCell ref="M13:N13"/>
    <mergeCell ref="P13:Q13"/>
    <mergeCell ref="AB27:AB29"/>
    <mergeCell ref="Y27:AA28"/>
    <mergeCell ref="Y29:AA29"/>
    <mergeCell ref="AB33:AB35"/>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89"/>
  <sheetViews>
    <sheetView topLeftCell="A13" workbookViewId="0">
      <selection activeCell="B88" sqref="B88"/>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10</v>
      </c>
      <c r="V2" s="122" t="s">
        <v>4</v>
      </c>
      <c r="W2" s="122">
        <v>13</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39</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12</v>
      </c>
      <c r="N9" s="147"/>
      <c r="O9" s="148"/>
      <c r="P9" s="146" t="s">
        <v>13</v>
      </c>
      <c r="Q9" s="147"/>
      <c r="R9" s="148"/>
      <c r="S9" s="146" t="s">
        <v>14</v>
      </c>
      <c r="T9" s="147"/>
      <c r="U9" s="148"/>
      <c r="V9" s="146" t="s">
        <v>75</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集計!AV13</f>
        <v>1</v>
      </c>
      <c r="N11" s="97"/>
      <c r="O11" s="115" t="s">
        <v>10</v>
      </c>
      <c r="P11" s="96">
        <f>集計!AW13</f>
        <v>4</v>
      </c>
      <c r="Q11" s="97"/>
      <c r="R11" s="115" t="s">
        <v>10</v>
      </c>
      <c r="S11" s="96">
        <f>集計!AX13</f>
        <v>9</v>
      </c>
      <c r="T11" s="97"/>
      <c r="U11" s="115" t="s">
        <v>10</v>
      </c>
      <c r="V11" s="96">
        <f>集計!AY13</f>
        <v>1</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98"/>
      <c r="Q12" s="99"/>
      <c r="R12" s="116"/>
      <c r="S12" s="98"/>
      <c r="T12" s="99"/>
      <c r="U12" s="116"/>
      <c r="V12" s="98"/>
      <c r="W12" s="99"/>
      <c r="X12" s="119"/>
      <c r="Y12" s="110"/>
      <c r="Z12" s="99"/>
      <c r="AA12" s="99"/>
      <c r="AB12" s="116"/>
    </row>
    <row r="13" spans="1:30" ht="15" customHeight="1" x14ac:dyDescent="0.15">
      <c r="A13" s="65"/>
      <c r="B13" s="66"/>
      <c r="C13" s="137"/>
      <c r="D13" s="138"/>
      <c r="E13" s="138"/>
      <c r="F13" s="138"/>
      <c r="G13" s="138"/>
      <c r="H13" s="138"/>
      <c r="I13" s="138"/>
      <c r="J13" s="138"/>
      <c r="K13" s="138"/>
      <c r="L13" s="139"/>
      <c r="M13" s="105">
        <v>1</v>
      </c>
      <c r="N13" s="106"/>
      <c r="O13" s="117"/>
      <c r="P13" s="100">
        <v>6</v>
      </c>
      <c r="Q13" s="101"/>
      <c r="R13" s="117"/>
      <c r="S13" s="100">
        <v>8</v>
      </c>
      <c r="T13" s="101"/>
      <c r="U13" s="117"/>
      <c r="V13" s="100">
        <v>0</v>
      </c>
      <c r="W13" s="101"/>
      <c r="X13" s="120"/>
      <c r="Y13" s="111">
        <f>SUM(M13,P13,S13,V13)</f>
        <v>15</v>
      </c>
      <c r="Z13" s="101"/>
      <c r="AA13" s="101"/>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4" t="s">
        <v>100</v>
      </c>
      <c r="B16" s="1" t="s">
        <v>109</v>
      </c>
      <c r="AD16" s="5"/>
    </row>
    <row r="17" spans="1:30" ht="15" customHeight="1" x14ac:dyDescent="0.15">
      <c r="A17" s="4"/>
      <c r="AD17" s="5"/>
    </row>
    <row r="18" spans="1:30" ht="15" customHeight="1" thickBot="1" x14ac:dyDescent="0.2">
      <c r="A18" s="28"/>
      <c r="B18" s="22"/>
      <c r="C18" s="22"/>
      <c r="D18" s="22"/>
      <c r="E18" s="22"/>
      <c r="F18" s="22"/>
      <c r="G18" s="22"/>
      <c r="H18" s="22"/>
      <c r="I18" s="22"/>
      <c r="J18" s="22"/>
      <c r="K18" s="22"/>
      <c r="AD18" s="5"/>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103</v>
      </c>
      <c r="B20" s="1" t="s">
        <v>373</v>
      </c>
      <c r="AD20" s="20"/>
    </row>
    <row r="21" spans="1:30" ht="15" customHeight="1" x14ac:dyDescent="0.15">
      <c r="A21" s="19"/>
      <c r="AD21" s="20"/>
    </row>
    <row r="22" spans="1:30" ht="15" customHeight="1" x14ac:dyDescent="0.15">
      <c r="A22" s="19"/>
      <c r="AD22" s="20"/>
    </row>
    <row r="23" spans="1:30" ht="15" customHeight="1" thickBot="1" x14ac:dyDescent="0.2">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3"/>
    </row>
    <row r="25" spans="1:30" ht="15" customHeight="1" x14ac:dyDescent="0.15">
      <c r="A25" s="1" t="s">
        <v>18</v>
      </c>
    </row>
    <row r="26" spans="1:30" ht="15" customHeight="1" x14ac:dyDescent="0.15">
      <c r="A26" s="156" t="s">
        <v>11</v>
      </c>
      <c r="B26" s="157"/>
      <c r="C26" s="157"/>
      <c r="D26" s="157"/>
      <c r="E26" s="157"/>
      <c r="F26" s="157"/>
      <c r="G26" s="157"/>
      <c r="H26" s="157"/>
      <c r="I26" s="157"/>
      <c r="J26" s="157"/>
      <c r="K26" s="157"/>
      <c r="L26" s="158"/>
      <c r="M26" s="159" t="s">
        <v>77</v>
      </c>
      <c r="N26" s="113"/>
      <c r="O26" s="114"/>
      <c r="P26" s="159" t="s">
        <v>78</v>
      </c>
      <c r="Q26" s="113"/>
      <c r="R26" s="114"/>
      <c r="S26" s="159" t="s">
        <v>79</v>
      </c>
      <c r="T26" s="113"/>
      <c r="U26" s="114"/>
      <c r="V26" s="159" t="s">
        <v>80</v>
      </c>
      <c r="W26" s="113"/>
      <c r="X26" s="113"/>
      <c r="Y26" s="112" t="s">
        <v>15</v>
      </c>
      <c r="Z26" s="113"/>
      <c r="AA26" s="113"/>
      <c r="AB26" s="114"/>
    </row>
    <row r="27" spans="1:30" ht="15" customHeight="1" x14ac:dyDescent="0.15">
      <c r="A27" s="156"/>
      <c r="B27" s="157"/>
      <c r="C27" s="157"/>
      <c r="D27" s="157"/>
      <c r="E27" s="157"/>
      <c r="F27" s="157"/>
      <c r="G27" s="157"/>
      <c r="H27" s="157"/>
      <c r="I27" s="157"/>
      <c r="J27" s="157"/>
      <c r="K27" s="157"/>
      <c r="L27" s="158"/>
      <c r="M27" s="160"/>
      <c r="N27" s="113"/>
      <c r="O27" s="114"/>
      <c r="P27" s="160"/>
      <c r="Q27" s="113"/>
      <c r="R27" s="114"/>
      <c r="S27" s="160"/>
      <c r="T27" s="113"/>
      <c r="U27" s="114"/>
      <c r="V27" s="160"/>
      <c r="W27" s="113"/>
      <c r="X27" s="113"/>
      <c r="Y27" s="112"/>
      <c r="Z27" s="113"/>
      <c r="AA27" s="113"/>
      <c r="AB27" s="114"/>
    </row>
    <row r="28" spans="1:30" ht="15" customHeight="1" x14ac:dyDescent="0.15">
      <c r="A28" s="44" t="s">
        <v>81</v>
      </c>
      <c r="B28" s="45"/>
      <c r="C28" s="46" t="s">
        <v>29</v>
      </c>
      <c r="D28" s="47"/>
      <c r="E28" s="47"/>
      <c r="F28" s="47"/>
      <c r="G28" s="47"/>
      <c r="H28" s="47"/>
      <c r="I28" s="47"/>
      <c r="J28" s="47"/>
      <c r="K28" s="47"/>
      <c r="L28" s="48"/>
      <c r="M28" s="96">
        <f>集計!AV15</f>
        <v>2</v>
      </c>
      <c r="N28" s="97"/>
      <c r="O28" s="121" t="s">
        <v>10</v>
      </c>
      <c r="P28" s="96">
        <f>集計!AW15</f>
        <v>4</v>
      </c>
      <c r="Q28" s="97"/>
      <c r="R28" s="121" t="s">
        <v>10</v>
      </c>
      <c r="S28" s="96">
        <f>集計!AX15</f>
        <v>8</v>
      </c>
      <c r="T28" s="97"/>
      <c r="U28" s="121" t="s">
        <v>10</v>
      </c>
      <c r="V28" s="96">
        <f>集計!AY15</f>
        <v>1</v>
      </c>
      <c r="W28" s="97"/>
      <c r="X28" s="166" t="s">
        <v>10</v>
      </c>
      <c r="Y28" s="102">
        <f>SUM(M28,P28,S28,V28)</f>
        <v>15</v>
      </c>
      <c r="Z28" s="97"/>
      <c r="AA28" s="97"/>
      <c r="AB28" s="121" t="s">
        <v>10</v>
      </c>
    </row>
    <row r="29" spans="1:30" ht="15" customHeight="1" x14ac:dyDescent="0.15">
      <c r="A29" s="44"/>
      <c r="B29" s="45"/>
      <c r="C29" s="46"/>
      <c r="D29" s="47"/>
      <c r="E29" s="47"/>
      <c r="F29" s="47"/>
      <c r="G29" s="47"/>
      <c r="H29" s="47"/>
      <c r="I29" s="47"/>
      <c r="J29" s="47"/>
      <c r="K29" s="47"/>
      <c r="L29" s="48"/>
      <c r="M29" s="154"/>
      <c r="N29" s="104"/>
      <c r="O29" s="121"/>
      <c r="P29" s="98"/>
      <c r="Q29" s="99"/>
      <c r="R29" s="121"/>
      <c r="S29" s="98"/>
      <c r="T29" s="99"/>
      <c r="U29" s="121"/>
      <c r="V29" s="98"/>
      <c r="W29" s="99"/>
      <c r="X29" s="166"/>
      <c r="Y29" s="103"/>
      <c r="Z29" s="104"/>
      <c r="AA29" s="104"/>
      <c r="AB29" s="121"/>
    </row>
    <row r="30" spans="1:30" ht="15" customHeight="1" x14ac:dyDescent="0.15">
      <c r="A30" s="44"/>
      <c r="B30" s="45"/>
      <c r="C30" s="46"/>
      <c r="D30" s="47"/>
      <c r="E30" s="47"/>
      <c r="F30" s="47"/>
      <c r="G30" s="47"/>
      <c r="H30" s="47"/>
      <c r="I30" s="47"/>
      <c r="J30" s="47"/>
      <c r="K30" s="47"/>
      <c r="L30" s="48"/>
      <c r="M30" s="105">
        <v>1</v>
      </c>
      <c r="N30" s="106"/>
      <c r="O30" s="121"/>
      <c r="P30" s="100">
        <v>5</v>
      </c>
      <c r="Q30" s="101"/>
      <c r="R30" s="121"/>
      <c r="S30" s="100">
        <v>9</v>
      </c>
      <c r="T30" s="101"/>
      <c r="U30" s="121"/>
      <c r="V30" s="100">
        <v>0</v>
      </c>
      <c r="W30" s="101"/>
      <c r="X30" s="166"/>
      <c r="Y30" s="109">
        <f>SUM(M30,P30,S30,V30)</f>
        <v>15</v>
      </c>
      <c r="Z30" s="106"/>
      <c r="AA30" s="106"/>
      <c r="AB30" s="121"/>
    </row>
    <row r="31" spans="1:30" ht="15" customHeight="1" x14ac:dyDescent="0.15">
      <c r="A31" s="44" t="s">
        <v>82</v>
      </c>
      <c r="B31" s="45"/>
      <c r="C31" s="46" t="s">
        <v>30</v>
      </c>
      <c r="D31" s="47"/>
      <c r="E31" s="47"/>
      <c r="F31" s="47"/>
      <c r="G31" s="47"/>
      <c r="H31" s="47"/>
      <c r="I31" s="47"/>
      <c r="J31" s="47"/>
      <c r="K31" s="47"/>
      <c r="L31" s="48"/>
      <c r="M31" s="96">
        <f>集計!AV17</f>
        <v>1</v>
      </c>
      <c r="N31" s="97"/>
      <c r="O31" s="121" t="s">
        <v>10</v>
      </c>
      <c r="P31" s="96">
        <f>集計!AW17</f>
        <v>5</v>
      </c>
      <c r="Q31" s="97"/>
      <c r="R31" s="121" t="s">
        <v>10</v>
      </c>
      <c r="S31" s="96">
        <f>集計!AX17</f>
        <v>9</v>
      </c>
      <c r="T31" s="97"/>
      <c r="U31" s="121" t="s">
        <v>10</v>
      </c>
      <c r="V31" s="96">
        <f>集計!AY17</f>
        <v>0</v>
      </c>
      <c r="W31" s="97"/>
      <c r="X31" s="166" t="s">
        <v>10</v>
      </c>
      <c r="Y31" s="102">
        <f>SUM(M31,P31,S31,V31)</f>
        <v>15</v>
      </c>
      <c r="Z31" s="97"/>
      <c r="AA31" s="97"/>
      <c r="AB31" s="121" t="s">
        <v>10</v>
      </c>
    </row>
    <row r="32" spans="1:30" ht="15" customHeight="1" x14ac:dyDescent="0.15">
      <c r="A32" s="44"/>
      <c r="B32" s="45"/>
      <c r="C32" s="46"/>
      <c r="D32" s="47"/>
      <c r="E32" s="47"/>
      <c r="F32" s="47"/>
      <c r="G32" s="47"/>
      <c r="H32" s="47"/>
      <c r="I32" s="47"/>
      <c r="J32" s="47"/>
      <c r="K32" s="47"/>
      <c r="L32" s="48"/>
      <c r="M32" s="154"/>
      <c r="N32" s="104"/>
      <c r="O32" s="121"/>
      <c r="P32" s="98"/>
      <c r="Q32" s="99"/>
      <c r="R32" s="121"/>
      <c r="S32" s="98"/>
      <c r="T32" s="99"/>
      <c r="U32" s="121"/>
      <c r="V32" s="98"/>
      <c r="W32" s="99"/>
      <c r="X32" s="166"/>
      <c r="Y32" s="103"/>
      <c r="Z32" s="104"/>
      <c r="AA32" s="104"/>
      <c r="AB32" s="121"/>
    </row>
    <row r="33" spans="1:30" ht="15" customHeight="1" x14ac:dyDescent="0.15">
      <c r="A33" s="44"/>
      <c r="B33" s="45"/>
      <c r="C33" s="46"/>
      <c r="D33" s="47"/>
      <c r="E33" s="47"/>
      <c r="F33" s="47"/>
      <c r="G33" s="47"/>
      <c r="H33" s="47"/>
      <c r="I33" s="47"/>
      <c r="J33" s="47"/>
      <c r="K33" s="47"/>
      <c r="L33" s="48"/>
      <c r="M33" s="105">
        <v>1</v>
      </c>
      <c r="N33" s="106"/>
      <c r="O33" s="121"/>
      <c r="P33" s="100">
        <v>4</v>
      </c>
      <c r="Q33" s="101"/>
      <c r="R33" s="121"/>
      <c r="S33" s="100">
        <v>10</v>
      </c>
      <c r="T33" s="101"/>
      <c r="U33" s="121"/>
      <c r="V33" s="100">
        <v>0</v>
      </c>
      <c r="W33" s="101"/>
      <c r="X33" s="166"/>
      <c r="Y33" s="109">
        <f>SUM(M33,P33,S33,V33)</f>
        <v>15</v>
      </c>
      <c r="Z33" s="106"/>
      <c r="AA33" s="106"/>
      <c r="AB33" s="121"/>
    </row>
    <row r="34" spans="1:30" ht="15" customHeight="1" x14ac:dyDescent="0.15">
      <c r="A34" s="44" t="s">
        <v>83</v>
      </c>
      <c r="B34" s="45"/>
      <c r="C34" s="46" t="s">
        <v>31</v>
      </c>
      <c r="D34" s="47"/>
      <c r="E34" s="47"/>
      <c r="F34" s="47"/>
      <c r="G34" s="47"/>
      <c r="H34" s="47"/>
      <c r="I34" s="47"/>
      <c r="J34" s="47"/>
      <c r="K34" s="47"/>
      <c r="L34" s="48"/>
      <c r="M34" s="96">
        <f>集計!AV19</f>
        <v>0</v>
      </c>
      <c r="N34" s="97"/>
      <c r="O34" s="121" t="s">
        <v>10</v>
      </c>
      <c r="P34" s="96">
        <f>集計!AW19</f>
        <v>5</v>
      </c>
      <c r="Q34" s="97"/>
      <c r="R34" s="121" t="s">
        <v>10</v>
      </c>
      <c r="S34" s="167">
        <f>集計!AX19</f>
        <v>9</v>
      </c>
      <c r="T34" s="168"/>
      <c r="U34" s="121" t="s">
        <v>10</v>
      </c>
      <c r="V34" s="96">
        <f>集計!AY19</f>
        <v>1</v>
      </c>
      <c r="W34" s="97"/>
      <c r="X34" s="166" t="s">
        <v>10</v>
      </c>
      <c r="Y34" s="102">
        <f>SUM(M34,P34,S34,V34)</f>
        <v>15</v>
      </c>
      <c r="Z34" s="97"/>
      <c r="AA34" s="97"/>
      <c r="AB34" s="121" t="s">
        <v>10</v>
      </c>
    </row>
    <row r="35" spans="1:30" ht="15" customHeight="1" x14ac:dyDescent="0.15">
      <c r="A35" s="44"/>
      <c r="B35" s="45"/>
      <c r="C35" s="46"/>
      <c r="D35" s="47"/>
      <c r="E35" s="47"/>
      <c r="F35" s="47"/>
      <c r="G35" s="47"/>
      <c r="H35" s="47"/>
      <c r="I35" s="47"/>
      <c r="J35" s="47"/>
      <c r="K35" s="47"/>
      <c r="L35" s="48"/>
      <c r="M35" s="154"/>
      <c r="N35" s="104"/>
      <c r="O35" s="121"/>
      <c r="P35" s="98"/>
      <c r="Q35" s="99"/>
      <c r="R35" s="121"/>
      <c r="S35" s="169"/>
      <c r="T35" s="170"/>
      <c r="U35" s="121"/>
      <c r="V35" s="98"/>
      <c r="W35" s="99"/>
      <c r="X35" s="166"/>
      <c r="Y35" s="103"/>
      <c r="Z35" s="104"/>
      <c r="AA35" s="104"/>
      <c r="AB35" s="121"/>
    </row>
    <row r="36" spans="1:30" ht="15" customHeight="1" x14ac:dyDescent="0.15">
      <c r="A36" s="44"/>
      <c r="B36" s="45"/>
      <c r="C36" s="46"/>
      <c r="D36" s="47"/>
      <c r="E36" s="47"/>
      <c r="F36" s="47"/>
      <c r="G36" s="47"/>
      <c r="H36" s="47"/>
      <c r="I36" s="47"/>
      <c r="J36" s="47"/>
      <c r="K36" s="47"/>
      <c r="L36" s="48"/>
      <c r="M36" s="105">
        <v>0</v>
      </c>
      <c r="N36" s="106"/>
      <c r="O36" s="121"/>
      <c r="P36" s="100">
        <v>3</v>
      </c>
      <c r="Q36" s="101"/>
      <c r="R36" s="121"/>
      <c r="S36" s="100">
        <v>12</v>
      </c>
      <c r="T36" s="101"/>
      <c r="U36" s="121"/>
      <c r="V36" s="100">
        <v>0</v>
      </c>
      <c r="W36" s="101"/>
      <c r="X36" s="166"/>
      <c r="Y36" s="109">
        <f>SUM(M36,P36,S36,V36)</f>
        <v>15</v>
      </c>
      <c r="Z36" s="106"/>
      <c r="AA36" s="106"/>
      <c r="AB36" s="121"/>
    </row>
    <row r="37" spans="1:30" ht="15" customHeight="1" x14ac:dyDescent="0.15">
      <c r="A37" s="44" t="s">
        <v>84</v>
      </c>
      <c r="B37" s="45"/>
      <c r="C37" s="46" t="s">
        <v>32</v>
      </c>
      <c r="D37" s="47"/>
      <c r="E37" s="47"/>
      <c r="F37" s="47"/>
      <c r="G37" s="47"/>
      <c r="H37" s="47"/>
      <c r="I37" s="47"/>
      <c r="J37" s="47"/>
      <c r="K37" s="47"/>
      <c r="L37" s="48"/>
      <c r="M37" s="96">
        <f>集計!AV21</f>
        <v>0</v>
      </c>
      <c r="N37" s="97"/>
      <c r="O37" s="121" t="s">
        <v>10</v>
      </c>
      <c r="P37" s="96">
        <f>集計!AW21</f>
        <v>6</v>
      </c>
      <c r="Q37" s="97"/>
      <c r="R37" s="121" t="s">
        <v>10</v>
      </c>
      <c r="S37" s="96">
        <f>集計!AX21</f>
        <v>9</v>
      </c>
      <c r="T37" s="97"/>
      <c r="U37" s="121" t="s">
        <v>10</v>
      </c>
      <c r="V37" s="96">
        <f>集計!AY21</f>
        <v>0</v>
      </c>
      <c r="W37" s="97"/>
      <c r="X37" s="166" t="s">
        <v>10</v>
      </c>
      <c r="Y37" s="102">
        <f>SUM(M37,P37,S37,V37)</f>
        <v>15</v>
      </c>
      <c r="Z37" s="97"/>
      <c r="AA37" s="97"/>
      <c r="AB37" s="121" t="s">
        <v>10</v>
      </c>
    </row>
    <row r="38" spans="1:30" ht="15" customHeight="1" x14ac:dyDescent="0.15">
      <c r="A38" s="44"/>
      <c r="B38" s="45"/>
      <c r="C38" s="46"/>
      <c r="D38" s="47"/>
      <c r="E38" s="47"/>
      <c r="F38" s="47"/>
      <c r="G38" s="47"/>
      <c r="H38" s="47"/>
      <c r="I38" s="47"/>
      <c r="J38" s="47"/>
      <c r="K38" s="47"/>
      <c r="L38" s="48"/>
      <c r="M38" s="154"/>
      <c r="N38" s="104"/>
      <c r="O38" s="121"/>
      <c r="P38" s="98"/>
      <c r="Q38" s="99"/>
      <c r="R38" s="121"/>
      <c r="S38" s="98"/>
      <c r="T38" s="99"/>
      <c r="U38" s="121"/>
      <c r="V38" s="98"/>
      <c r="W38" s="99"/>
      <c r="X38" s="166"/>
      <c r="Y38" s="103"/>
      <c r="Z38" s="104"/>
      <c r="AA38" s="104"/>
      <c r="AB38" s="115"/>
    </row>
    <row r="39" spans="1:30" ht="15" customHeight="1" x14ac:dyDescent="0.15">
      <c r="A39" s="44"/>
      <c r="B39" s="45"/>
      <c r="C39" s="46"/>
      <c r="D39" s="47"/>
      <c r="E39" s="47"/>
      <c r="F39" s="47"/>
      <c r="G39" s="47"/>
      <c r="H39" s="47"/>
      <c r="I39" s="47"/>
      <c r="J39" s="47"/>
      <c r="K39" s="47"/>
      <c r="L39" s="48"/>
      <c r="M39" s="105">
        <v>0</v>
      </c>
      <c r="N39" s="106"/>
      <c r="O39" s="121"/>
      <c r="P39" s="171">
        <v>4</v>
      </c>
      <c r="Q39" s="172"/>
      <c r="R39" s="121"/>
      <c r="S39" s="171">
        <v>11</v>
      </c>
      <c r="T39" s="172"/>
      <c r="U39" s="121"/>
      <c r="V39" s="100">
        <v>0</v>
      </c>
      <c r="W39" s="101"/>
      <c r="X39" s="166"/>
      <c r="Y39" s="109">
        <f>SUM(M39,P39,S39,V39)</f>
        <v>15</v>
      </c>
      <c r="Z39" s="106"/>
      <c r="AA39" s="106"/>
      <c r="AB39" s="121"/>
    </row>
    <row r="41" spans="1:30" ht="15" customHeight="1" x14ac:dyDescent="0.15">
      <c r="A41" s="44" t="s">
        <v>24</v>
      </c>
      <c r="B41" s="155"/>
      <c r="C41" s="155"/>
      <c r="D41" s="155"/>
      <c r="E41" s="155"/>
      <c r="F41" s="45"/>
      <c r="G41" s="2"/>
      <c r="H41" s="9" t="s">
        <v>27</v>
      </c>
      <c r="I41" s="2"/>
      <c r="J41" s="2"/>
      <c r="K41" s="2"/>
      <c r="L41" s="2"/>
      <c r="M41" s="2"/>
      <c r="N41" s="2"/>
      <c r="O41" s="2"/>
      <c r="P41" s="2"/>
      <c r="Q41" s="2"/>
      <c r="R41" s="2"/>
      <c r="S41" s="2"/>
      <c r="T41" s="2"/>
      <c r="U41" s="2"/>
      <c r="V41" s="2"/>
      <c r="W41" s="2"/>
      <c r="X41" s="2"/>
      <c r="Y41" s="2"/>
      <c r="Z41" s="2"/>
      <c r="AA41" s="2"/>
      <c r="AB41" s="2"/>
      <c r="AC41" s="2"/>
      <c r="AD41" s="3"/>
    </row>
    <row r="42" spans="1:30" ht="15" customHeight="1" x14ac:dyDescent="0.15">
      <c r="A42" s="4" t="s">
        <v>121</v>
      </c>
      <c r="B42" s="1" t="s">
        <v>132</v>
      </c>
      <c r="AD42" s="5"/>
    </row>
    <row r="43" spans="1:30" ht="15" customHeight="1" x14ac:dyDescent="0.15">
      <c r="A43" s="4" t="s">
        <v>121</v>
      </c>
      <c r="B43" s="1" t="s">
        <v>141</v>
      </c>
      <c r="AD43" s="5"/>
    </row>
    <row r="44" spans="1:30" ht="15" customHeight="1" x14ac:dyDescent="0.15">
      <c r="A44" s="4" t="s">
        <v>121</v>
      </c>
      <c r="B44" s="1" t="s">
        <v>260</v>
      </c>
      <c r="AD44" s="5"/>
    </row>
    <row r="45" spans="1:30" ht="15" customHeight="1" x14ac:dyDescent="0.15">
      <c r="A45" s="4" t="s">
        <v>246</v>
      </c>
      <c r="B45" s="1" t="s">
        <v>249</v>
      </c>
      <c r="AD45" s="5"/>
    </row>
    <row r="46" spans="1:30" ht="15" customHeight="1" x14ac:dyDescent="0.15">
      <c r="A46" s="4" t="s">
        <v>100</v>
      </c>
      <c r="B46" s="1" t="s">
        <v>253</v>
      </c>
      <c r="AD46" s="5"/>
    </row>
    <row r="47" spans="1:30" ht="15" customHeight="1" x14ac:dyDescent="0.15">
      <c r="A47" s="4" t="s">
        <v>100</v>
      </c>
      <c r="B47" s="1" t="s">
        <v>256</v>
      </c>
      <c r="AD47" s="5"/>
    </row>
    <row r="48" spans="1:30" ht="15" customHeight="1" x14ac:dyDescent="0.15">
      <c r="A48" s="4" t="s">
        <v>100</v>
      </c>
      <c r="B48" s="1" t="s">
        <v>263</v>
      </c>
      <c r="AD48" s="5"/>
    </row>
    <row r="49" spans="1:30" ht="15" customHeight="1" x14ac:dyDescent="0.15">
      <c r="A49" s="4" t="s">
        <v>100</v>
      </c>
      <c r="B49" s="1" t="s">
        <v>357</v>
      </c>
      <c r="AD49" s="5"/>
    </row>
    <row r="50" spans="1:30" ht="15" customHeight="1" x14ac:dyDescent="0.15">
      <c r="A50" s="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133</v>
      </c>
      <c r="C59" s="10"/>
      <c r="D59" s="10"/>
      <c r="E59" s="10"/>
      <c r="F59" s="10"/>
      <c r="AD59" s="5"/>
    </row>
    <row r="60" spans="1:30" ht="15" customHeight="1" x14ac:dyDescent="0.15">
      <c r="A60" s="4"/>
      <c r="B60" s="1" t="s">
        <v>134</v>
      </c>
      <c r="AD60" s="5"/>
    </row>
    <row r="61" spans="1:30" ht="15" customHeight="1" x14ac:dyDescent="0.15">
      <c r="A61" s="4" t="s">
        <v>121</v>
      </c>
      <c r="B61" s="1" t="s">
        <v>135</v>
      </c>
      <c r="AD61" s="5"/>
    </row>
    <row r="62" spans="1:30" ht="15" customHeight="1" x14ac:dyDescent="0.15">
      <c r="A62" s="4"/>
      <c r="B62" s="1" t="s">
        <v>136</v>
      </c>
      <c r="AD62" s="5"/>
    </row>
    <row r="63" spans="1:30" ht="15" customHeight="1" x14ac:dyDescent="0.15">
      <c r="A63" s="4"/>
      <c r="B63" s="1" t="s">
        <v>137</v>
      </c>
      <c r="AD63" s="5"/>
    </row>
    <row r="64" spans="1:30" ht="15" customHeight="1" x14ac:dyDescent="0.15">
      <c r="A64" s="4" t="s">
        <v>121</v>
      </c>
      <c r="B64" s="1" t="s">
        <v>142</v>
      </c>
      <c r="AD64" s="5"/>
    </row>
    <row r="65" spans="1:30" ht="15" customHeight="1" x14ac:dyDescent="0.15">
      <c r="A65" s="4"/>
      <c r="B65" s="1" t="s">
        <v>143</v>
      </c>
      <c r="AD65" s="5"/>
    </row>
    <row r="66" spans="1:30" ht="15" customHeight="1" x14ac:dyDescent="0.15">
      <c r="A66" s="4" t="s">
        <v>100</v>
      </c>
      <c r="B66" s="1" t="s">
        <v>247</v>
      </c>
      <c r="AD66" s="5"/>
    </row>
    <row r="67" spans="1:30" ht="15" customHeight="1" x14ac:dyDescent="0.15">
      <c r="A67" s="4" t="s">
        <v>100</v>
      </c>
      <c r="B67" s="1" t="s">
        <v>250</v>
      </c>
      <c r="AD67" s="5"/>
    </row>
    <row r="68" spans="1:30" ht="15" customHeight="1" x14ac:dyDescent="0.15">
      <c r="A68" s="4" t="s">
        <v>100</v>
      </c>
      <c r="B68" s="1" t="s">
        <v>254</v>
      </c>
      <c r="AD68" s="5"/>
    </row>
    <row r="69" spans="1:30" ht="15" customHeight="1" x14ac:dyDescent="0.15">
      <c r="A69" s="4" t="s">
        <v>100</v>
      </c>
      <c r="B69" s="1" t="s">
        <v>258</v>
      </c>
      <c r="AD69" s="5"/>
    </row>
    <row r="70" spans="1:30" ht="15" customHeight="1" x14ac:dyDescent="0.15">
      <c r="A70" s="6"/>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8"/>
    </row>
    <row r="72" spans="1:30" ht="15" customHeight="1" x14ac:dyDescent="0.15">
      <c r="A72" s="44" t="s">
        <v>89</v>
      </c>
      <c r="B72" s="155"/>
      <c r="C72" s="155"/>
      <c r="D72" s="155"/>
      <c r="E72" s="155"/>
      <c r="F72" s="155"/>
      <c r="G72" s="155"/>
      <c r="H72" s="155"/>
      <c r="I72" s="155"/>
      <c r="J72" s="45"/>
      <c r="K72" s="2"/>
      <c r="L72" s="9"/>
      <c r="M72" s="2"/>
      <c r="N72" s="2"/>
      <c r="O72" s="2"/>
      <c r="P72" s="2"/>
      <c r="Q72" s="2"/>
      <c r="R72" s="2"/>
      <c r="S72" s="2"/>
      <c r="T72" s="2"/>
      <c r="U72" s="2"/>
      <c r="V72" s="2"/>
      <c r="W72" s="2"/>
      <c r="X72" s="2"/>
      <c r="Y72" s="2"/>
      <c r="Z72" s="2"/>
      <c r="AA72" s="2"/>
      <c r="AB72" s="2"/>
      <c r="AC72" s="2"/>
      <c r="AD72" s="3"/>
    </row>
    <row r="73" spans="1:30" ht="15" customHeight="1" x14ac:dyDescent="0.15">
      <c r="A73" s="4" t="s">
        <v>121</v>
      </c>
      <c r="B73" s="1" t="s">
        <v>138</v>
      </c>
      <c r="AD73" s="5"/>
    </row>
    <row r="74" spans="1:30" ht="15" customHeight="1" x14ac:dyDescent="0.15">
      <c r="A74" s="4"/>
      <c r="B74" s="1" t="s">
        <v>139</v>
      </c>
      <c r="AD74" s="5"/>
    </row>
    <row r="75" spans="1:30" ht="15" customHeight="1" x14ac:dyDescent="0.15">
      <c r="A75" s="4" t="s">
        <v>121</v>
      </c>
      <c r="B75" s="1" t="s">
        <v>140</v>
      </c>
      <c r="AD75" s="5"/>
    </row>
    <row r="76" spans="1:30" ht="15" customHeight="1" x14ac:dyDescent="0.15">
      <c r="A76" s="4" t="s">
        <v>121</v>
      </c>
      <c r="B76" s="1" t="s">
        <v>144</v>
      </c>
      <c r="AD76" s="5"/>
    </row>
    <row r="77" spans="1:30" ht="15" customHeight="1" x14ac:dyDescent="0.15">
      <c r="A77" s="4" t="s">
        <v>121</v>
      </c>
      <c r="B77" s="1" t="s">
        <v>248</v>
      </c>
      <c r="AD77" s="5"/>
    </row>
    <row r="78" spans="1:30" ht="15" customHeight="1" x14ac:dyDescent="0.15">
      <c r="A78" s="4" t="s">
        <v>100</v>
      </c>
      <c r="B78" s="1" t="s">
        <v>251</v>
      </c>
      <c r="AD78" s="5"/>
    </row>
    <row r="79" spans="1:30" ht="15" customHeight="1" x14ac:dyDescent="0.15">
      <c r="A79" s="4" t="s">
        <v>100</v>
      </c>
      <c r="B79" s="1" t="s">
        <v>252</v>
      </c>
      <c r="AD79" s="5"/>
    </row>
    <row r="80" spans="1:30" ht="15" customHeight="1" x14ac:dyDescent="0.15">
      <c r="A80" s="4" t="s">
        <v>100</v>
      </c>
      <c r="B80" s="1" t="s">
        <v>255</v>
      </c>
      <c r="AD80" s="5"/>
    </row>
    <row r="81" spans="1:30" ht="15" customHeight="1" x14ac:dyDescent="0.15">
      <c r="A81" s="4" t="s">
        <v>100</v>
      </c>
      <c r="B81" s="1" t="s">
        <v>257</v>
      </c>
      <c r="AD81" s="5"/>
    </row>
    <row r="82" spans="1:30" ht="15" customHeight="1" x14ac:dyDescent="0.15">
      <c r="A82" s="4" t="s">
        <v>100</v>
      </c>
      <c r="B82" s="1" t="s">
        <v>259</v>
      </c>
      <c r="AD82" s="5"/>
    </row>
    <row r="83" spans="1:30" ht="15" customHeight="1" x14ac:dyDescent="0.15">
      <c r="A83" s="4" t="s">
        <v>100</v>
      </c>
      <c r="B83" s="1" t="s">
        <v>261</v>
      </c>
      <c r="AD83" s="5"/>
    </row>
    <row r="84" spans="1:30" ht="15" customHeight="1" x14ac:dyDescent="0.15">
      <c r="A84" s="6"/>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8"/>
    </row>
    <row r="85" spans="1:30" ht="15" customHeight="1" thickBot="1" x14ac:dyDescent="0.2"/>
    <row r="86" spans="1:30" ht="15" customHeight="1" x14ac:dyDescent="0.15">
      <c r="A86" s="161" t="s">
        <v>26</v>
      </c>
      <c r="B86" s="162"/>
      <c r="C86" s="162"/>
      <c r="D86" s="162"/>
      <c r="E86" s="162"/>
      <c r="F86" s="162"/>
      <c r="G86" s="162"/>
      <c r="H86" s="162"/>
      <c r="I86" s="162"/>
      <c r="J86" s="163"/>
      <c r="K86" s="16"/>
      <c r="L86" s="17" t="s">
        <v>28</v>
      </c>
      <c r="M86" s="16"/>
      <c r="N86" s="16"/>
      <c r="O86" s="16"/>
      <c r="P86" s="16"/>
      <c r="Q86" s="16"/>
      <c r="R86" s="16"/>
      <c r="S86" s="16"/>
      <c r="T86" s="16"/>
      <c r="U86" s="16"/>
      <c r="V86" s="16"/>
      <c r="W86" s="16"/>
      <c r="X86" s="16"/>
      <c r="Y86" s="16"/>
      <c r="Z86" s="16"/>
      <c r="AA86" s="16"/>
      <c r="AB86" s="16"/>
      <c r="AC86" s="16"/>
      <c r="AD86" s="18"/>
    </row>
    <row r="87" spans="1:30" ht="15" customHeight="1" x14ac:dyDescent="0.15">
      <c r="A87" s="19" t="s">
        <v>101</v>
      </c>
      <c r="B87" s="1" t="s">
        <v>374</v>
      </c>
      <c r="AD87" s="20"/>
    </row>
    <row r="88" spans="1:30" ht="15" customHeight="1" x14ac:dyDescent="0.15">
      <c r="A88" s="19"/>
      <c r="AD88" s="20"/>
    </row>
    <row r="89" spans="1:30" ht="15" customHeight="1" thickBot="1" x14ac:dyDescent="0.2">
      <c r="A89" s="2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3"/>
    </row>
  </sheetData>
  <mergeCells count="116">
    <mergeCell ref="A41:F41"/>
    <mergeCell ref="A58:F58"/>
    <mergeCell ref="A86:J86"/>
    <mergeCell ref="U37:U39"/>
    <mergeCell ref="A72:J72"/>
    <mergeCell ref="P39:Q39"/>
    <mergeCell ref="S39:T39"/>
    <mergeCell ref="AB37:AB39"/>
    <mergeCell ref="A37:B39"/>
    <mergeCell ref="C37:L39"/>
    <mergeCell ref="O37:O39"/>
    <mergeCell ref="R37:R39"/>
    <mergeCell ref="M37:N38"/>
    <mergeCell ref="P37:Q38"/>
    <mergeCell ref="S37:T38"/>
    <mergeCell ref="V37:W38"/>
    <mergeCell ref="Y37:AA38"/>
    <mergeCell ref="M39:N39"/>
    <mergeCell ref="V39:W39"/>
    <mergeCell ref="Y39:AA39"/>
    <mergeCell ref="X37:X39"/>
    <mergeCell ref="AB34:AB36"/>
    <mergeCell ref="R34:R36"/>
    <mergeCell ref="U34:U36"/>
    <mergeCell ref="X34:X36"/>
    <mergeCell ref="U31:U33"/>
    <mergeCell ref="X31:X33"/>
    <mergeCell ref="A34:B36"/>
    <mergeCell ref="C34:L36"/>
    <mergeCell ref="O34:O36"/>
    <mergeCell ref="M34:N35"/>
    <mergeCell ref="P34:Q35"/>
    <mergeCell ref="A31:B33"/>
    <mergeCell ref="C31:L33"/>
    <mergeCell ref="O31:O33"/>
    <mergeCell ref="M31:N32"/>
    <mergeCell ref="P31:Q32"/>
    <mergeCell ref="AB31:AB33"/>
    <mergeCell ref="S34:T35"/>
    <mergeCell ref="V34:W35"/>
    <mergeCell ref="Y34:AA35"/>
    <mergeCell ref="M36:N36"/>
    <mergeCell ref="P36:Q36"/>
    <mergeCell ref="S36:T36"/>
    <mergeCell ref="V36:W36"/>
    <mergeCell ref="AB28:AB30"/>
    <mergeCell ref="R31:R33"/>
    <mergeCell ref="R28:R30"/>
    <mergeCell ref="U28:U30"/>
    <mergeCell ref="AB11:AB13"/>
    <mergeCell ref="A11:B13"/>
    <mergeCell ref="C11:L13"/>
    <mergeCell ref="O11:O13"/>
    <mergeCell ref="R11:R13"/>
    <mergeCell ref="U11:U13"/>
    <mergeCell ref="X11:X13"/>
    <mergeCell ref="Y26:AB27"/>
    <mergeCell ref="A28:B30"/>
    <mergeCell ref="C28:L30"/>
    <mergeCell ref="O28:O30"/>
    <mergeCell ref="M28:N29"/>
    <mergeCell ref="P28:Q29"/>
    <mergeCell ref="S28:T29"/>
    <mergeCell ref="V28:W29"/>
    <mergeCell ref="Y28:AA29"/>
    <mergeCell ref="M30:N30"/>
    <mergeCell ref="P30:Q30"/>
    <mergeCell ref="S30:T30"/>
    <mergeCell ref="A15:K15"/>
    <mergeCell ref="A19:K19"/>
    <mergeCell ref="A26:L27"/>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M11:N12"/>
    <mergeCell ref="M13:N13"/>
    <mergeCell ref="M26:O27"/>
    <mergeCell ref="Y36:AA36"/>
    <mergeCell ref="S31:T32"/>
    <mergeCell ref="V31:W32"/>
    <mergeCell ref="Y31:AA32"/>
    <mergeCell ref="M33:N33"/>
    <mergeCell ref="P33:Q33"/>
    <mergeCell ref="S33:T33"/>
    <mergeCell ref="V33:W33"/>
    <mergeCell ref="Y33:AA33"/>
    <mergeCell ref="V30:W30"/>
    <mergeCell ref="Y30:AA30"/>
    <mergeCell ref="X28:X30"/>
    <mergeCell ref="V26:X27"/>
    <mergeCell ref="S26:U27"/>
    <mergeCell ref="P26:R27"/>
    <mergeCell ref="P11:Q12"/>
    <mergeCell ref="S11:T12"/>
    <mergeCell ref="Y11:AA12"/>
    <mergeCell ref="P13:Q13"/>
    <mergeCell ref="S13:T13"/>
    <mergeCell ref="Y13:AA13"/>
    <mergeCell ref="V11:W12"/>
    <mergeCell ref="V13:W13"/>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93"/>
  <sheetViews>
    <sheetView workbookViewId="0">
      <selection activeCell="B92" sqref="B92"/>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10</v>
      </c>
      <c r="V2" s="122" t="s">
        <v>4</v>
      </c>
      <c r="W2" s="122">
        <v>13</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33</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集計!AV23</f>
        <v>0</v>
      </c>
      <c r="N11" s="97"/>
      <c r="O11" s="115" t="s">
        <v>10</v>
      </c>
      <c r="P11" s="167">
        <f>集計!AW23</f>
        <v>10</v>
      </c>
      <c r="Q11" s="168"/>
      <c r="R11" s="115" t="s">
        <v>10</v>
      </c>
      <c r="S11" s="167">
        <f>集計!AX23</f>
        <v>4</v>
      </c>
      <c r="T11" s="168"/>
      <c r="U11" s="115" t="s">
        <v>10</v>
      </c>
      <c r="V11" s="96">
        <f>集計!AY23</f>
        <v>1</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98"/>
      <c r="N12" s="99"/>
      <c r="O12" s="116"/>
      <c r="P12" s="169"/>
      <c r="Q12" s="170"/>
      <c r="R12" s="116"/>
      <c r="S12" s="169"/>
      <c r="T12" s="170"/>
      <c r="U12" s="116"/>
      <c r="V12" s="98"/>
      <c r="W12" s="99"/>
      <c r="X12" s="119"/>
      <c r="Y12" s="110"/>
      <c r="Z12" s="99"/>
      <c r="AA12" s="99"/>
      <c r="AB12" s="116"/>
    </row>
    <row r="13" spans="1:30" ht="15" customHeight="1" x14ac:dyDescent="0.15">
      <c r="A13" s="65"/>
      <c r="B13" s="66"/>
      <c r="C13" s="137"/>
      <c r="D13" s="138"/>
      <c r="E13" s="138"/>
      <c r="F13" s="138"/>
      <c r="G13" s="138"/>
      <c r="H13" s="138"/>
      <c r="I13" s="138"/>
      <c r="J13" s="138"/>
      <c r="K13" s="138"/>
      <c r="L13" s="139"/>
      <c r="M13" s="100">
        <v>0</v>
      </c>
      <c r="N13" s="101"/>
      <c r="O13" s="117"/>
      <c r="P13" s="105">
        <v>6</v>
      </c>
      <c r="Q13" s="106"/>
      <c r="R13" s="117"/>
      <c r="S13" s="105">
        <v>9</v>
      </c>
      <c r="T13" s="106"/>
      <c r="U13" s="117"/>
      <c r="V13" s="105">
        <v>0</v>
      </c>
      <c r="W13" s="106"/>
      <c r="X13" s="120"/>
      <c r="Y13" s="111">
        <f>SUM(M13,P13,S13,V13)</f>
        <v>15</v>
      </c>
      <c r="Z13" s="101"/>
      <c r="AA13" s="101"/>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1" t="s">
        <v>110</v>
      </c>
      <c r="AD16" s="5"/>
    </row>
    <row r="17" spans="1:30" ht="15" customHeight="1" x14ac:dyDescent="0.15">
      <c r="A17" s="4"/>
      <c r="B17" s="1" t="s">
        <v>111</v>
      </c>
      <c r="AD17" s="5"/>
    </row>
    <row r="18" spans="1:30" ht="15" customHeight="1" thickBot="1" x14ac:dyDescent="0.2">
      <c r="A18" s="28"/>
      <c r="B18" s="22"/>
      <c r="C18" s="22"/>
      <c r="D18" s="22"/>
      <c r="E18" s="22"/>
      <c r="F18" s="22"/>
      <c r="G18" s="22"/>
      <c r="H18" s="22"/>
      <c r="I18" s="22"/>
      <c r="J18" s="22"/>
      <c r="K18" s="22"/>
      <c r="AD18" s="5"/>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101</v>
      </c>
      <c r="B20" s="1" t="s">
        <v>375</v>
      </c>
      <c r="AD20" s="20"/>
    </row>
    <row r="21" spans="1:30" ht="15" customHeight="1" x14ac:dyDescent="0.15">
      <c r="A21" s="19"/>
      <c r="B21" s="1" t="s">
        <v>376</v>
      </c>
      <c r="AD21" s="20"/>
    </row>
    <row r="22" spans="1:30" ht="15" customHeight="1" x14ac:dyDescent="0.15">
      <c r="A22" s="19"/>
      <c r="AD22" s="20"/>
    </row>
    <row r="23" spans="1:30" ht="15" customHeight="1" thickBot="1" x14ac:dyDescent="0.2">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3"/>
    </row>
    <row r="25" spans="1:30" ht="15" customHeight="1" x14ac:dyDescent="0.15">
      <c r="A25" s="1" t="s">
        <v>18</v>
      </c>
    </row>
    <row r="26" spans="1:30" ht="15" customHeight="1" x14ac:dyDescent="0.15">
      <c r="A26" s="156" t="s">
        <v>11</v>
      </c>
      <c r="B26" s="157"/>
      <c r="C26" s="157"/>
      <c r="D26" s="157"/>
      <c r="E26" s="157"/>
      <c r="F26" s="157"/>
      <c r="G26" s="157"/>
      <c r="H26" s="157"/>
      <c r="I26" s="157"/>
      <c r="J26" s="157"/>
      <c r="K26" s="157"/>
      <c r="L26" s="158"/>
      <c r="M26" s="159" t="s">
        <v>77</v>
      </c>
      <c r="N26" s="113"/>
      <c r="O26" s="114"/>
      <c r="P26" s="159" t="s">
        <v>78</v>
      </c>
      <c r="Q26" s="113"/>
      <c r="R26" s="114"/>
      <c r="S26" s="159" t="s">
        <v>79</v>
      </c>
      <c r="T26" s="113"/>
      <c r="U26" s="114"/>
      <c r="V26" s="159" t="s">
        <v>80</v>
      </c>
      <c r="W26" s="113"/>
      <c r="X26" s="113"/>
      <c r="Y26" s="112" t="s">
        <v>15</v>
      </c>
      <c r="Z26" s="113"/>
      <c r="AA26" s="113"/>
      <c r="AB26" s="114"/>
    </row>
    <row r="27" spans="1:30" ht="15" customHeight="1" x14ac:dyDescent="0.15">
      <c r="A27" s="156"/>
      <c r="B27" s="157"/>
      <c r="C27" s="157"/>
      <c r="D27" s="157"/>
      <c r="E27" s="157"/>
      <c r="F27" s="157"/>
      <c r="G27" s="157"/>
      <c r="H27" s="157"/>
      <c r="I27" s="157"/>
      <c r="J27" s="157"/>
      <c r="K27" s="157"/>
      <c r="L27" s="158"/>
      <c r="M27" s="160"/>
      <c r="N27" s="113"/>
      <c r="O27" s="114"/>
      <c r="P27" s="160"/>
      <c r="Q27" s="113"/>
      <c r="R27" s="114"/>
      <c r="S27" s="160"/>
      <c r="T27" s="113"/>
      <c r="U27" s="114"/>
      <c r="V27" s="160"/>
      <c r="W27" s="113"/>
      <c r="X27" s="113"/>
      <c r="Y27" s="112"/>
      <c r="Z27" s="113"/>
      <c r="AA27" s="113"/>
      <c r="AB27" s="114"/>
    </row>
    <row r="28" spans="1:30" ht="15" customHeight="1" x14ac:dyDescent="0.15">
      <c r="A28" s="44" t="s">
        <v>81</v>
      </c>
      <c r="B28" s="45"/>
      <c r="C28" s="46" t="s">
        <v>34</v>
      </c>
      <c r="D28" s="47"/>
      <c r="E28" s="47"/>
      <c r="F28" s="47"/>
      <c r="G28" s="47"/>
      <c r="H28" s="47"/>
      <c r="I28" s="47"/>
      <c r="J28" s="47"/>
      <c r="K28" s="47"/>
      <c r="L28" s="48"/>
      <c r="M28" s="96">
        <f>集計!AV25</f>
        <v>0</v>
      </c>
      <c r="N28" s="97"/>
      <c r="O28" s="121" t="s">
        <v>10</v>
      </c>
      <c r="P28" s="96">
        <f>集計!AW25</f>
        <v>2</v>
      </c>
      <c r="Q28" s="97"/>
      <c r="R28" s="121" t="s">
        <v>10</v>
      </c>
      <c r="S28" s="96">
        <f>集計!AX25</f>
        <v>11</v>
      </c>
      <c r="T28" s="97"/>
      <c r="U28" s="121" t="s">
        <v>10</v>
      </c>
      <c r="V28" s="96">
        <f>集計!AY25</f>
        <v>2</v>
      </c>
      <c r="W28" s="97"/>
      <c r="X28" s="166" t="s">
        <v>10</v>
      </c>
      <c r="Y28" s="102">
        <f>SUM(M28,P28,S28,V28)</f>
        <v>15</v>
      </c>
      <c r="Z28" s="97"/>
      <c r="AA28" s="97"/>
      <c r="AB28" s="121" t="s">
        <v>10</v>
      </c>
    </row>
    <row r="29" spans="1:30" ht="15" customHeight="1" x14ac:dyDescent="0.15">
      <c r="A29" s="44"/>
      <c r="B29" s="45"/>
      <c r="C29" s="46"/>
      <c r="D29" s="47"/>
      <c r="E29" s="47"/>
      <c r="F29" s="47"/>
      <c r="G29" s="47"/>
      <c r="H29" s="47"/>
      <c r="I29" s="47"/>
      <c r="J29" s="47"/>
      <c r="K29" s="47"/>
      <c r="L29" s="48"/>
      <c r="M29" s="98"/>
      <c r="N29" s="99"/>
      <c r="O29" s="121"/>
      <c r="P29" s="98"/>
      <c r="Q29" s="99"/>
      <c r="R29" s="121"/>
      <c r="S29" s="98"/>
      <c r="T29" s="99"/>
      <c r="U29" s="121"/>
      <c r="V29" s="98"/>
      <c r="W29" s="99"/>
      <c r="X29" s="166"/>
      <c r="Y29" s="103"/>
      <c r="Z29" s="104"/>
      <c r="AA29" s="104"/>
      <c r="AB29" s="121"/>
    </row>
    <row r="30" spans="1:30" ht="15" customHeight="1" x14ac:dyDescent="0.15">
      <c r="A30" s="44"/>
      <c r="B30" s="45"/>
      <c r="C30" s="46"/>
      <c r="D30" s="47"/>
      <c r="E30" s="47"/>
      <c r="F30" s="47"/>
      <c r="G30" s="47"/>
      <c r="H30" s="47"/>
      <c r="I30" s="47"/>
      <c r="J30" s="47"/>
      <c r="K30" s="47"/>
      <c r="L30" s="48"/>
      <c r="M30" s="100">
        <v>0</v>
      </c>
      <c r="N30" s="101"/>
      <c r="O30" s="121"/>
      <c r="P30" s="100">
        <v>3</v>
      </c>
      <c r="Q30" s="101"/>
      <c r="R30" s="121"/>
      <c r="S30" s="100">
        <v>10</v>
      </c>
      <c r="T30" s="101"/>
      <c r="U30" s="121"/>
      <c r="V30" s="100">
        <v>2</v>
      </c>
      <c r="W30" s="101"/>
      <c r="X30" s="166"/>
      <c r="Y30" s="109">
        <f>SUM(M30,P30,S30,V30)</f>
        <v>15</v>
      </c>
      <c r="Z30" s="106"/>
      <c r="AA30" s="106"/>
      <c r="AB30" s="121"/>
    </row>
    <row r="31" spans="1:30" ht="15" customHeight="1" x14ac:dyDescent="0.15">
      <c r="A31" s="44" t="s">
        <v>82</v>
      </c>
      <c r="B31" s="45"/>
      <c r="C31" s="46" t="s">
        <v>35</v>
      </c>
      <c r="D31" s="47"/>
      <c r="E31" s="47"/>
      <c r="F31" s="47"/>
      <c r="G31" s="47"/>
      <c r="H31" s="47"/>
      <c r="I31" s="47"/>
      <c r="J31" s="47"/>
      <c r="K31" s="47"/>
      <c r="L31" s="48"/>
      <c r="M31" s="96">
        <f>集計!AV27</f>
        <v>1</v>
      </c>
      <c r="N31" s="97"/>
      <c r="O31" s="121" t="s">
        <v>10</v>
      </c>
      <c r="P31" s="96">
        <f>集計!AW27</f>
        <v>12</v>
      </c>
      <c r="Q31" s="97"/>
      <c r="R31" s="121" t="s">
        <v>10</v>
      </c>
      <c r="S31" s="96">
        <f>集計!AX27</f>
        <v>2</v>
      </c>
      <c r="T31" s="97"/>
      <c r="U31" s="121" t="s">
        <v>10</v>
      </c>
      <c r="V31" s="96">
        <f>集計!AY27</f>
        <v>0</v>
      </c>
      <c r="W31" s="97"/>
      <c r="X31" s="166" t="s">
        <v>10</v>
      </c>
      <c r="Y31" s="102">
        <f>SUM(M31,P31,S31,V31)</f>
        <v>15</v>
      </c>
      <c r="Z31" s="97"/>
      <c r="AA31" s="97"/>
      <c r="AB31" s="121" t="s">
        <v>10</v>
      </c>
    </row>
    <row r="32" spans="1:30" ht="15" customHeight="1" x14ac:dyDescent="0.15">
      <c r="A32" s="44"/>
      <c r="B32" s="45"/>
      <c r="C32" s="46"/>
      <c r="D32" s="47"/>
      <c r="E32" s="47"/>
      <c r="F32" s="47"/>
      <c r="G32" s="47"/>
      <c r="H32" s="47"/>
      <c r="I32" s="47"/>
      <c r="J32" s="47"/>
      <c r="K32" s="47"/>
      <c r="L32" s="48"/>
      <c r="M32" s="98"/>
      <c r="N32" s="99"/>
      <c r="O32" s="121"/>
      <c r="P32" s="98"/>
      <c r="Q32" s="99"/>
      <c r="R32" s="121"/>
      <c r="S32" s="98"/>
      <c r="T32" s="99"/>
      <c r="U32" s="121"/>
      <c r="V32" s="98"/>
      <c r="W32" s="99"/>
      <c r="X32" s="166"/>
      <c r="Y32" s="103"/>
      <c r="Z32" s="104"/>
      <c r="AA32" s="104"/>
      <c r="AB32" s="121"/>
    </row>
    <row r="33" spans="1:30" ht="15" customHeight="1" x14ac:dyDescent="0.15">
      <c r="A33" s="44"/>
      <c r="B33" s="45"/>
      <c r="C33" s="46"/>
      <c r="D33" s="47"/>
      <c r="E33" s="47"/>
      <c r="F33" s="47"/>
      <c r="G33" s="47"/>
      <c r="H33" s="47"/>
      <c r="I33" s="47"/>
      <c r="J33" s="47"/>
      <c r="K33" s="47"/>
      <c r="L33" s="48"/>
      <c r="M33" s="171">
        <v>0</v>
      </c>
      <c r="N33" s="172"/>
      <c r="O33" s="121"/>
      <c r="P33" s="100">
        <v>12</v>
      </c>
      <c r="Q33" s="101"/>
      <c r="R33" s="121"/>
      <c r="S33" s="100">
        <v>3</v>
      </c>
      <c r="T33" s="101"/>
      <c r="U33" s="121"/>
      <c r="V33" s="100">
        <v>0</v>
      </c>
      <c r="W33" s="101"/>
      <c r="X33" s="166"/>
      <c r="Y33" s="109">
        <f>SUM(M33,P33,S33,V33)</f>
        <v>15</v>
      </c>
      <c r="Z33" s="106"/>
      <c r="AA33" s="106"/>
      <c r="AB33" s="121"/>
    </row>
    <row r="34" spans="1:30" ht="15" customHeight="1" x14ac:dyDescent="0.15">
      <c r="A34" s="44" t="s">
        <v>83</v>
      </c>
      <c r="B34" s="45"/>
      <c r="C34" s="46" t="s">
        <v>36</v>
      </c>
      <c r="D34" s="47"/>
      <c r="E34" s="47"/>
      <c r="F34" s="47"/>
      <c r="G34" s="47"/>
      <c r="H34" s="47"/>
      <c r="I34" s="47"/>
      <c r="J34" s="47"/>
      <c r="K34" s="47"/>
      <c r="L34" s="48"/>
      <c r="M34" s="96">
        <f>集計!AV29</f>
        <v>0</v>
      </c>
      <c r="N34" s="97"/>
      <c r="O34" s="121" t="s">
        <v>10</v>
      </c>
      <c r="P34" s="167">
        <f>集計!AW29</f>
        <v>8</v>
      </c>
      <c r="Q34" s="168"/>
      <c r="R34" s="121" t="s">
        <v>10</v>
      </c>
      <c r="S34" s="96">
        <f>集計!AX29</f>
        <v>7</v>
      </c>
      <c r="T34" s="97"/>
      <c r="U34" s="121" t="s">
        <v>10</v>
      </c>
      <c r="V34" s="96">
        <f>集計!AY29</f>
        <v>0</v>
      </c>
      <c r="W34" s="97"/>
      <c r="X34" s="166" t="s">
        <v>10</v>
      </c>
      <c r="Y34" s="102">
        <f>SUM(M34,P34,S34,V34)</f>
        <v>15</v>
      </c>
      <c r="Z34" s="97"/>
      <c r="AA34" s="97"/>
      <c r="AB34" s="121" t="s">
        <v>10</v>
      </c>
    </row>
    <row r="35" spans="1:30" ht="15" customHeight="1" x14ac:dyDescent="0.15">
      <c r="A35" s="44"/>
      <c r="B35" s="45"/>
      <c r="C35" s="46"/>
      <c r="D35" s="47"/>
      <c r="E35" s="47"/>
      <c r="F35" s="47"/>
      <c r="G35" s="47"/>
      <c r="H35" s="47"/>
      <c r="I35" s="47"/>
      <c r="J35" s="47"/>
      <c r="K35" s="47"/>
      <c r="L35" s="48"/>
      <c r="M35" s="98"/>
      <c r="N35" s="99"/>
      <c r="O35" s="121"/>
      <c r="P35" s="169"/>
      <c r="Q35" s="170"/>
      <c r="R35" s="121"/>
      <c r="S35" s="98"/>
      <c r="T35" s="99"/>
      <c r="U35" s="121"/>
      <c r="V35" s="98"/>
      <c r="W35" s="99"/>
      <c r="X35" s="166"/>
      <c r="Y35" s="103"/>
      <c r="Z35" s="104"/>
      <c r="AA35" s="104"/>
      <c r="AB35" s="121"/>
    </row>
    <row r="36" spans="1:30" ht="15" customHeight="1" x14ac:dyDescent="0.15">
      <c r="A36" s="44"/>
      <c r="B36" s="45"/>
      <c r="C36" s="46"/>
      <c r="D36" s="47"/>
      <c r="E36" s="47"/>
      <c r="F36" s="47"/>
      <c r="G36" s="47"/>
      <c r="H36" s="47"/>
      <c r="I36" s="47"/>
      <c r="J36" s="47"/>
      <c r="K36" s="47"/>
      <c r="L36" s="48"/>
      <c r="M36" s="171">
        <v>0</v>
      </c>
      <c r="N36" s="172"/>
      <c r="O36" s="121"/>
      <c r="P36" s="100">
        <v>5</v>
      </c>
      <c r="Q36" s="101"/>
      <c r="R36" s="121"/>
      <c r="S36" s="100">
        <v>9</v>
      </c>
      <c r="T36" s="101"/>
      <c r="U36" s="121"/>
      <c r="V36" s="100">
        <v>1</v>
      </c>
      <c r="W36" s="101"/>
      <c r="X36" s="166"/>
      <c r="Y36" s="109">
        <f>SUM(M36,P36,S36,V36)</f>
        <v>15</v>
      </c>
      <c r="Z36" s="106"/>
      <c r="AA36" s="106"/>
      <c r="AB36" s="121"/>
    </row>
    <row r="37" spans="1:30" ht="15" customHeight="1" x14ac:dyDescent="0.15">
      <c r="A37" s="44" t="s">
        <v>84</v>
      </c>
      <c r="B37" s="45"/>
      <c r="C37" s="46" t="s">
        <v>37</v>
      </c>
      <c r="D37" s="47"/>
      <c r="E37" s="47"/>
      <c r="F37" s="47"/>
      <c r="G37" s="47"/>
      <c r="H37" s="47"/>
      <c r="I37" s="47"/>
      <c r="J37" s="47"/>
      <c r="K37" s="47"/>
      <c r="L37" s="48"/>
      <c r="M37" s="167">
        <f>集計!AV31</f>
        <v>5</v>
      </c>
      <c r="N37" s="168"/>
      <c r="O37" s="121" t="s">
        <v>10</v>
      </c>
      <c r="P37" s="96">
        <f>集計!AW31</f>
        <v>9</v>
      </c>
      <c r="Q37" s="97"/>
      <c r="R37" s="121" t="s">
        <v>10</v>
      </c>
      <c r="S37" s="96">
        <f>集計!AX31</f>
        <v>1</v>
      </c>
      <c r="T37" s="97"/>
      <c r="U37" s="121" t="s">
        <v>10</v>
      </c>
      <c r="V37" s="96">
        <f>集計!AY31</f>
        <v>0</v>
      </c>
      <c r="W37" s="97"/>
      <c r="X37" s="166" t="s">
        <v>10</v>
      </c>
      <c r="Y37" s="102">
        <f>SUM(M37,P37,S37,V37)</f>
        <v>15</v>
      </c>
      <c r="Z37" s="97"/>
      <c r="AA37" s="97"/>
      <c r="AB37" s="121" t="s">
        <v>10</v>
      </c>
    </row>
    <row r="38" spans="1:30" ht="15" customHeight="1" x14ac:dyDescent="0.15">
      <c r="A38" s="44"/>
      <c r="B38" s="45"/>
      <c r="C38" s="46"/>
      <c r="D38" s="47"/>
      <c r="E38" s="47"/>
      <c r="F38" s="47"/>
      <c r="G38" s="47"/>
      <c r="H38" s="47"/>
      <c r="I38" s="47"/>
      <c r="J38" s="47"/>
      <c r="K38" s="47"/>
      <c r="L38" s="48"/>
      <c r="M38" s="169"/>
      <c r="N38" s="170"/>
      <c r="O38" s="121"/>
      <c r="P38" s="98"/>
      <c r="Q38" s="99"/>
      <c r="R38" s="121"/>
      <c r="S38" s="98"/>
      <c r="T38" s="99"/>
      <c r="U38" s="121"/>
      <c r="V38" s="98"/>
      <c r="W38" s="99"/>
      <c r="X38" s="166"/>
      <c r="Y38" s="103"/>
      <c r="Z38" s="104"/>
      <c r="AA38" s="104"/>
      <c r="AB38" s="115"/>
    </row>
    <row r="39" spans="1:30" ht="15" customHeight="1" x14ac:dyDescent="0.15">
      <c r="A39" s="44"/>
      <c r="B39" s="45"/>
      <c r="C39" s="46"/>
      <c r="D39" s="47"/>
      <c r="E39" s="47"/>
      <c r="F39" s="47"/>
      <c r="G39" s="47"/>
      <c r="H39" s="47"/>
      <c r="I39" s="47"/>
      <c r="J39" s="47"/>
      <c r="K39" s="47"/>
      <c r="L39" s="48"/>
      <c r="M39" s="171">
        <v>1</v>
      </c>
      <c r="N39" s="172"/>
      <c r="O39" s="121"/>
      <c r="P39" s="107">
        <v>13</v>
      </c>
      <c r="Q39" s="108"/>
      <c r="R39" s="121"/>
      <c r="S39" s="100">
        <v>1</v>
      </c>
      <c r="T39" s="101"/>
      <c r="U39" s="121"/>
      <c r="V39" s="100">
        <v>0</v>
      </c>
      <c r="W39" s="101"/>
      <c r="X39" s="166"/>
      <c r="Y39" s="109">
        <f>SUM(M39,P39,S39,V39)</f>
        <v>15</v>
      </c>
      <c r="Z39" s="106"/>
      <c r="AA39" s="106"/>
      <c r="AB39" s="121"/>
    </row>
    <row r="40" spans="1:30" ht="15" customHeight="1" x14ac:dyDescent="0.15">
      <c r="A40" s="44" t="s">
        <v>85</v>
      </c>
      <c r="B40" s="45"/>
      <c r="C40" s="46" t="s">
        <v>38</v>
      </c>
      <c r="D40" s="47"/>
      <c r="E40" s="47"/>
      <c r="F40" s="47"/>
      <c r="G40" s="47"/>
      <c r="H40" s="47"/>
      <c r="I40" s="47"/>
      <c r="J40" s="47"/>
      <c r="K40" s="47"/>
      <c r="L40" s="48"/>
      <c r="M40" s="96">
        <f>集計!AV33</f>
        <v>2</v>
      </c>
      <c r="N40" s="97"/>
      <c r="O40" s="121" t="s">
        <v>10</v>
      </c>
      <c r="P40" s="96">
        <f>集計!AW33</f>
        <v>12</v>
      </c>
      <c r="Q40" s="97"/>
      <c r="R40" s="121" t="s">
        <v>10</v>
      </c>
      <c r="S40" s="96">
        <f>集計!AX33</f>
        <v>1</v>
      </c>
      <c r="T40" s="97"/>
      <c r="U40" s="121" t="s">
        <v>10</v>
      </c>
      <c r="V40" s="96">
        <f>集計!AY33</f>
        <v>0</v>
      </c>
      <c r="W40" s="97"/>
      <c r="X40" s="166" t="s">
        <v>10</v>
      </c>
      <c r="Y40" s="102">
        <f>SUM(M40,P40,S40,V40)</f>
        <v>15</v>
      </c>
      <c r="Z40" s="97"/>
      <c r="AA40" s="97"/>
      <c r="AB40" s="121" t="s">
        <v>10</v>
      </c>
    </row>
    <row r="41" spans="1:30" ht="15" customHeight="1" x14ac:dyDescent="0.15">
      <c r="A41" s="44"/>
      <c r="B41" s="45"/>
      <c r="C41" s="46"/>
      <c r="D41" s="47"/>
      <c r="E41" s="47"/>
      <c r="F41" s="47"/>
      <c r="G41" s="47"/>
      <c r="H41" s="47"/>
      <c r="I41" s="47"/>
      <c r="J41" s="47"/>
      <c r="K41" s="47"/>
      <c r="L41" s="48"/>
      <c r="M41" s="98"/>
      <c r="N41" s="99"/>
      <c r="O41" s="121"/>
      <c r="P41" s="98"/>
      <c r="Q41" s="99"/>
      <c r="R41" s="121"/>
      <c r="S41" s="98"/>
      <c r="T41" s="99"/>
      <c r="U41" s="121"/>
      <c r="V41" s="98"/>
      <c r="W41" s="99"/>
      <c r="X41" s="166"/>
      <c r="Y41" s="103"/>
      <c r="Z41" s="104"/>
      <c r="AA41" s="104"/>
      <c r="AB41" s="115"/>
    </row>
    <row r="42" spans="1:30" ht="15" customHeight="1" x14ac:dyDescent="0.15">
      <c r="A42" s="44"/>
      <c r="B42" s="45"/>
      <c r="C42" s="46"/>
      <c r="D42" s="47"/>
      <c r="E42" s="47"/>
      <c r="F42" s="47"/>
      <c r="G42" s="47"/>
      <c r="H42" s="47"/>
      <c r="I42" s="47"/>
      <c r="J42" s="47"/>
      <c r="K42" s="47"/>
      <c r="L42" s="48"/>
      <c r="M42" s="171">
        <v>0</v>
      </c>
      <c r="N42" s="172"/>
      <c r="O42" s="121"/>
      <c r="P42" s="107">
        <v>13</v>
      </c>
      <c r="Q42" s="108"/>
      <c r="R42" s="121"/>
      <c r="S42" s="100">
        <v>1</v>
      </c>
      <c r="T42" s="101"/>
      <c r="U42" s="121"/>
      <c r="V42" s="100">
        <v>1</v>
      </c>
      <c r="W42" s="101"/>
      <c r="X42" s="166"/>
      <c r="Y42" s="109">
        <f>SUM(M42,P42,S42,V42)</f>
        <v>15</v>
      </c>
      <c r="Z42" s="106"/>
      <c r="AA42" s="106"/>
      <c r="AB42" s="121"/>
    </row>
    <row r="44" spans="1:30" ht="15" customHeight="1" x14ac:dyDescent="0.15">
      <c r="A44" s="44" t="s">
        <v>24</v>
      </c>
      <c r="B44" s="155"/>
      <c r="C44" s="155"/>
      <c r="D44" s="155"/>
      <c r="E44" s="155"/>
      <c r="F44" s="45"/>
      <c r="G44" s="2"/>
      <c r="H44" s="9" t="s">
        <v>27</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4" t="s">
        <v>121</v>
      </c>
      <c r="B45" s="1" t="s">
        <v>145</v>
      </c>
      <c r="AD45" s="5"/>
    </row>
    <row r="46" spans="1:30" ht="15" customHeight="1" x14ac:dyDescent="0.15">
      <c r="A46" s="4"/>
      <c r="B46" s="1" t="s">
        <v>146</v>
      </c>
      <c r="AD46" s="5"/>
    </row>
    <row r="47" spans="1:30" ht="15" customHeight="1" x14ac:dyDescent="0.15">
      <c r="A47" s="4" t="s">
        <v>121</v>
      </c>
      <c r="B47" s="1" t="s">
        <v>269</v>
      </c>
      <c r="AD47" s="5"/>
    </row>
    <row r="48" spans="1:30" ht="15" customHeight="1" x14ac:dyDescent="0.15">
      <c r="A48" s="4"/>
      <c r="B48" s="1" t="s">
        <v>147</v>
      </c>
      <c r="AD48" s="5"/>
    </row>
    <row r="49" spans="1:30" ht="15" customHeight="1" x14ac:dyDescent="0.15">
      <c r="A49" s="4" t="s">
        <v>121</v>
      </c>
      <c r="B49" s="1" t="s">
        <v>154</v>
      </c>
      <c r="AD49" s="5"/>
    </row>
    <row r="50" spans="1:30" ht="15" customHeight="1" x14ac:dyDescent="0.15">
      <c r="A50" s="4" t="s">
        <v>121</v>
      </c>
      <c r="B50" s="1" t="s">
        <v>155</v>
      </c>
      <c r="AD50" s="5"/>
    </row>
    <row r="51" spans="1:30" ht="15" customHeight="1" x14ac:dyDescent="0.15">
      <c r="A51" s="4" t="s">
        <v>100</v>
      </c>
      <c r="B51" s="1" t="s">
        <v>266</v>
      </c>
      <c r="AD51" s="5"/>
    </row>
    <row r="52" spans="1:30" ht="15" customHeight="1" x14ac:dyDescent="0.15">
      <c r="A52" s="4" t="s">
        <v>100</v>
      </c>
      <c r="B52" s="1" t="s">
        <v>275</v>
      </c>
      <c r="AD52" s="5"/>
    </row>
    <row r="53" spans="1:30" ht="15" customHeight="1" x14ac:dyDescent="0.15">
      <c r="A53" s="4" t="s">
        <v>100</v>
      </c>
      <c r="B53" s="1" t="s">
        <v>277</v>
      </c>
      <c r="AD53" s="5"/>
    </row>
    <row r="54" spans="1:30" ht="15" customHeight="1" x14ac:dyDescent="0.15">
      <c r="A54" s="4" t="s">
        <v>100</v>
      </c>
      <c r="B54" s="1" t="s">
        <v>358</v>
      </c>
      <c r="AD54" s="5"/>
    </row>
    <row r="55" spans="1:30" ht="15" customHeight="1" x14ac:dyDescent="0.15">
      <c r="A55" s="4"/>
      <c r="B55" s="1" t="s">
        <v>359</v>
      </c>
      <c r="AD55" s="5"/>
    </row>
    <row r="56" spans="1:30" ht="15" customHeight="1" x14ac:dyDescent="0.15">
      <c r="A56" s="6"/>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148</v>
      </c>
      <c r="E59" s="10"/>
      <c r="F59" s="10"/>
      <c r="AD59" s="5"/>
    </row>
    <row r="60" spans="1:30" ht="15" customHeight="1" x14ac:dyDescent="0.15">
      <c r="A60" s="4" t="s">
        <v>121</v>
      </c>
      <c r="B60" s="1" t="s">
        <v>149</v>
      </c>
      <c r="E60" s="10"/>
      <c r="F60" s="10"/>
      <c r="AD60" s="5"/>
    </row>
    <row r="61" spans="1:30" ht="15" customHeight="1" x14ac:dyDescent="0.15">
      <c r="A61" s="4" t="s">
        <v>121</v>
      </c>
      <c r="B61" s="1" t="s">
        <v>150</v>
      </c>
      <c r="AD61" s="5"/>
    </row>
    <row r="62" spans="1:30" ht="15" customHeight="1" x14ac:dyDescent="0.15">
      <c r="A62" s="4" t="s">
        <v>121</v>
      </c>
      <c r="B62" s="1" t="s">
        <v>156</v>
      </c>
      <c r="AD62" s="5"/>
    </row>
    <row r="63" spans="1:30" ht="15" customHeight="1" x14ac:dyDescent="0.15">
      <c r="A63" s="4"/>
      <c r="B63" s="1" t="s">
        <v>157</v>
      </c>
      <c r="AD63" s="5"/>
    </row>
    <row r="64" spans="1:30" ht="15" customHeight="1" x14ac:dyDescent="0.15">
      <c r="A64" s="4" t="s">
        <v>121</v>
      </c>
      <c r="B64" s="1" t="s">
        <v>264</v>
      </c>
      <c r="AD64" s="5"/>
    </row>
    <row r="65" spans="1:30" ht="15" customHeight="1" x14ac:dyDescent="0.15">
      <c r="A65" s="4" t="s">
        <v>100</v>
      </c>
      <c r="B65" s="1" t="s">
        <v>267</v>
      </c>
      <c r="AD65" s="5"/>
    </row>
    <row r="66" spans="1:30" ht="15" customHeight="1" x14ac:dyDescent="0.15">
      <c r="A66" s="4" t="s">
        <v>100</v>
      </c>
      <c r="B66" s="1" t="s">
        <v>276</v>
      </c>
      <c r="AD66" s="5"/>
    </row>
    <row r="67" spans="1:30" ht="15" customHeight="1" x14ac:dyDescent="0.15">
      <c r="A67" s="4" t="s">
        <v>100</v>
      </c>
      <c r="B67" s="1" t="s">
        <v>272</v>
      </c>
      <c r="AD67" s="5"/>
    </row>
    <row r="68" spans="1:30" ht="15" customHeight="1" x14ac:dyDescent="0.15">
      <c r="A68" s="4" t="s">
        <v>100</v>
      </c>
      <c r="B68" s="1" t="s">
        <v>278</v>
      </c>
      <c r="AD68" s="5"/>
    </row>
    <row r="69" spans="1:30" ht="15" customHeight="1" x14ac:dyDescent="0.15">
      <c r="A69" s="4" t="s">
        <v>100</v>
      </c>
      <c r="B69" s="1" t="s">
        <v>279</v>
      </c>
      <c r="AD69" s="5"/>
    </row>
    <row r="70" spans="1:30" ht="15" customHeight="1" x14ac:dyDescent="0.15">
      <c r="A70" s="4" t="s">
        <v>100</v>
      </c>
      <c r="B70" s="1" t="s">
        <v>280</v>
      </c>
      <c r="AD70" s="5"/>
    </row>
    <row r="71" spans="1:30" ht="15" customHeight="1" x14ac:dyDescent="0.15">
      <c r="A71" s="6"/>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8"/>
    </row>
    <row r="73" spans="1:30" ht="15" customHeight="1" x14ac:dyDescent="0.15">
      <c r="A73" s="44" t="s">
        <v>88</v>
      </c>
      <c r="B73" s="155"/>
      <c r="C73" s="155"/>
      <c r="D73" s="155"/>
      <c r="E73" s="155"/>
      <c r="F73" s="155"/>
      <c r="G73" s="155"/>
      <c r="H73" s="155"/>
      <c r="I73" s="155"/>
      <c r="J73" s="45"/>
      <c r="K73" s="2"/>
      <c r="L73" s="9"/>
      <c r="M73" s="2"/>
      <c r="N73" s="2"/>
      <c r="O73" s="2"/>
      <c r="P73" s="2"/>
      <c r="Q73" s="2"/>
      <c r="R73" s="2"/>
      <c r="S73" s="2"/>
      <c r="T73" s="2"/>
      <c r="U73" s="2"/>
      <c r="V73" s="2"/>
      <c r="W73" s="2"/>
      <c r="X73" s="2"/>
      <c r="Y73" s="2"/>
      <c r="Z73" s="2"/>
      <c r="AA73" s="2"/>
      <c r="AB73" s="2"/>
      <c r="AC73" s="2"/>
      <c r="AD73" s="3"/>
    </row>
    <row r="74" spans="1:30" ht="15" customHeight="1" x14ac:dyDescent="0.15">
      <c r="A74" s="4" t="s">
        <v>121</v>
      </c>
      <c r="B74" s="1" t="s">
        <v>151</v>
      </c>
      <c r="AD74" s="5"/>
    </row>
    <row r="75" spans="1:30" ht="15" customHeight="1" x14ac:dyDescent="0.15">
      <c r="A75" s="4" t="s">
        <v>121</v>
      </c>
      <c r="B75" s="1" t="s">
        <v>152</v>
      </c>
      <c r="AD75" s="5"/>
    </row>
    <row r="76" spans="1:30" ht="15" customHeight="1" x14ac:dyDescent="0.15">
      <c r="A76" s="4" t="s">
        <v>121</v>
      </c>
      <c r="B76" s="1" t="s">
        <v>153</v>
      </c>
      <c r="AD76" s="5"/>
    </row>
    <row r="77" spans="1:30" ht="15" customHeight="1" x14ac:dyDescent="0.15">
      <c r="A77" s="4" t="s">
        <v>121</v>
      </c>
      <c r="B77" s="1" t="s">
        <v>158</v>
      </c>
      <c r="AD77" s="5"/>
    </row>
    <row r="78" spans="1:30" ht="15" customHeight="1" x14ac:dyDescent="0.15">
      <c r="A78" s="4" t="s">
        <v>121</v>
      </c>
      <c r="B78" s="1" t="s">
        <v>367</v>
      </c>
      <c r="AD78" s="5"/>
    </row>
    <row r="79" spans="1:30" ht="15" customHeight="1" x14ac:dyDescent="0.15">
      <c r="A79" s="4"/>
      <c r="B79" s="1" t="s">
        <v>368</v>
      </c>
      <c r="AD79" s="5"/>
    </row>
    <row r="80" spans="1:30" ht="15" customHeight="1" x14ac:dyDescent="0.15">
      <c r="A80" s="4" t="s">
        <v>100</v>
      </c>
      <c r="B80" s="1" t="s">
        <v>265</v>
      </c>
      <c r="AD80" s="5"/>
    </row>
    <row r="81" spans="1:30" ht="15" customHeight="1" x14ac:dyDescent="0.15">
      <c r="A81" s="4" t="s">
        <v>100</v>
      </c>
      <c r="B81" s="1" t="s">
        <v>268</v>
      </c>
      <c r="AD81" s="5"/>
    </row>
    <row r="82" spans="1:30" ht="15" customHeight="1" x14ac:dyDescent="0.15">
      <c r="A82" s="4" t="s">
        <v>100</v>
      </c>
      <c r="B82" s="1" t="s">
        <v>270</v>
      </c>
      <c r="AD82" s="5"/>
    </row>
    <row r="83" spans="1:30" ht="15" customHeight="1" x14ac:dyDescent="0.15">
      <c r="A83" s="4" t="s">
        <v>100</v>
      </c>
      <c r="B83" s="1" t="s">
        <v>271</v>
      </c>
      <c r="AD83" s="5"/>
    </row>
    <row r="84" spans="1:30" ht="15" customHeight="1" x14ac:dyDescent="0.15">
      <c r="A84" s="4" t="s">
        <v>100</v>
      </c>
      <c r="B84" s="1" t="s">
        <v>273</v>
      </c>
      <c r="AD84" s="5"/>
    </row>
    <row r="85" spans="1:30" ht="15" customHeight="1" x14ac:dyDescent="0.15">
      <c r="A85" s="4" t="s">
        <v>100</v>
      </c>
      <c r="B85" s="1" t="s">
        <v>274</v>
      </c>
      <c r="AD85" s="5"/>
    </row>
    <row r="86" spans="1:30" ht="15" customHeight="1" x14ac:dyDescent="0.15">
      <c r="A86" s="4" t="s">
        <v>100</v>
      </c>
      <c r="B86" s="1" t="s">
        <v>281</v>
      </c>
      <c r="AD86" s="5"/>
    </row>
    <row r="87" spans="1:30" ht="15" customHeight="1" x14ac:dyDescent="0.15">
      <c r="A87" s="6"/>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8"/>
    </row>
    <row r="88" spans="1:30" ht="15" customHeight="1" thickBot="1" x14ac:dyDescent="0.2"/>
    <row r="89" spans="1:30" ht="15" customHeight="1" x14ac:dyDescent="0.15">
      <c r="A89" s="161" t="s">
        <v>26</v>
      </c>
      <c r="B89" s="162"/>
      <c r="C89" s="162"/>
      <c r="D89" s="162"/>
      <c r="E89" s="162"/>
      <c r="F89" s="162"/>
      <c r="G89" s="162"/>
      <c r="H89" s="162"/>
      <c r="I89" s="162"/>
      <c r="J89" s="163"/>
      <c r="K89" s="16"/>
      <c r="L89" s="17" t="s">
        <v>28</v>
      </c>
      <c r="M89" s="16"/>
      <c r="N89" s="16"/>
      <c r="O89" s="16"/>
      <c r="P89" s="16"/>
      <c r="Q89" s="16"/>
      <c r="R89" s="16"/>
      <c r="S89" s="16"/>
      <c r="T89" s="16"/>
      <c r="U89" s="16"/>
      <c r="V89" s="16"/>
      <c r="W89" s="16"/>
      <c r="X89" s="16"/>
      <c r="Y89" s="16"/>
      <c r="Z89" s="16"/>
      <c r="AA89" s="16"/>
      <c r="AB89" s="16"/>
      <c r="AC89" s="16"/>
      <c r="AD89" s="18"/>
    </row>
    <row r="90" spans="1:30" ht="15" customHeight="1" x14ac:dyDescent="0.15">
      <c r="A90" s="19" t="s">
        <v>101</v>
      </c>
      <c r="B90" s="1" t="s">
        <v>377</v>
      </c>
      <c r="AD90" s="20"/>
    </row>
    <row r="91" spans="1:30" ht="15" customHeight="1" x14ac:dyDescent="0.15">
      <c r="A91" s="19"/>
      <c r="B91" s="1" t="s">
        <v>378</v>
      </c>
      <c r="AD91" s="20"/>
    </row>
    <row r="92" spans="1:30" ht="15" customHeight="1" x14ac:dyDescent="0.15">
      <c r="A92" s="19"/>
      <c r="AD92" s="20"/>
    </row>
    <row r="93" spans="1:30" ht="15" customHeight="1" thickBot="1" x14ac:dyDescent="0.2">
      <c r="A93" s="21"/>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3"/>
    </row>
  </sheetData>
  <mergeCells count="133">
    <mergeCell ref="AB37:AB39"/>
    <mergeCell ref="O37:O39"/>
    <mergeCell ref="R37:R39"/>
    <mergeCell ref="U37:U39"/>
    <mergeCell ref="A58:F58"/>
    <mergeCell ref="AB40:AB42"/>
    <mergeCell ref="A40:B42"/>
    <mergeCell ref="C40:L42"/>
    <mergeCell ref="O40:O42"/>
    <mergeCell ref="R40:R42"/>
    <mergeCell ref="A44:F44"/>
    <mergeCell ref="Y37:AA38"/>
    <mergeCell ref="Y39:AA39"/>
    <mergeCell ref="Y40:AA41"/>
    <mergeCell ref="Y42:AA42"/>
    <mergeCell ref="X40:X42"/>
    <mergeCell ref="U34:U36"/>
    <mergeCell ref="X34:X36"/>
    <mergeCell ref="V39:W39"/>
    <mergeCell ref="M40:N41"/>
    <mergeCell ref="P40:Q41"/>
    <mergeCell ref="S40:T41"/>
    <mergeCell ref="V40:W41"/>
    <mergeCell ref="M42:N42"/>
    <mergeCell ref="P42:Q42"/>
    <mergeCell ref="S42:T42"/>
    <mergeCell ref="V42:W42"/>
    <mergeCell ref="P36:Q36"/>
    <mergeCell ref="S36:T36"/>
    <mergeCell ref="V36:W36"/>
    <mergeCell ref="A89:J89"/>
    <mergeCell ref="A37:B39"/>
    <mergeCell ref="C37:L39"/>
    <mergeCell ref="U40:U42"/>
    <mergeCell ref="X37:X39"/>
    <mergeCell ref="A15:K15"/>
    <mergeCell ref="A19:K19"/>
    <mergeCell ref="A26:L27"/>
    <mergeCell ref="M26:O27"/>
    <mergeCell ref="P26:R27"/>
    <mergeCell ref="S26:U27"/>
    <mergeCell ref="V26:X27"/>
    <mergeCell ref="S33:T33"/>
    <mergeCell ref="V33:W33"/>
    <mergeCell ref="M37:N38"/>
    <mergeCell ref="P37:Q38"/>
    <mergeCell ref="S37:T38"/>
    <mergeCell ref="V37:W38"/>
    <mergeCell ref="M39:N39"/>
    <mergeCell ref="P39:Q39"/>
    <mergeCell ref="S39:T39"/>
    <mergeCell ref="A73:J73"/>
    <mergeCell ref="U31:U33"/>
    <mergeCell ref="X31:X33"/>
    <mergeCell ref="AB34:AB36"/>
    <mergeCell ref="A34:B36"/>
    <mergeCell ref="C34:L36"/>
    <mergeCell ref="O34:O36"/>
    <mergeCell ref="R34:R36"/>
    <mergeCell ref="AB31:AB33"/>
    <mergeCell ref="A31:B33"/>
    <mergeCell ref="C31:L33"/>
    <mergeCell ref="O31:O33"/>
    <mergeCell ref="R31:R33"/>
    <mergeCell ref="M31:N32"/>
    <mergeCell ref="P31:Q32"/>
    <mergeCell ref="S31:T32"/>
    <mergeCell ref="V31:W32"/>
    <mergeCell ref="Y31:AA32"/>
    <mergeCell ref="M33:N33"/>
    <mergeCell ref="P33:Q33"/>
    <mergeCell ref="Y33:AA33"/>
    <mergeCell ref="M34:N35"/>
    <mergeCell ref="P34:Q35"/>
    <mergeCell ref="S34:T35"/>
    <mergeCell ref="V34:W35"/>
    <mergeCell ref="Y34:AA35"/>
    <mergeCell ref="M36:N36"/>
    <mergeCell ref="Y26:AB27"/>
    <mergeCell ref="A28:B30"/>
    <mergeCell ref="C28:L30"/>
    <mergeCell ref="O28:O30"/>
    <mergeCell ref="R28:R30"/>
    <mergeCell ref="U28:U30"/>
    <mergeCell ref="AB28:AB30"/>
    <mergeCell ref="X28:X30"/>
    <mergeCell ref="M28:N29"/>
    <mergeCell ref="P28:Q29"/>
    <mergeCell ref="S28:T29"/>
    <mergeCell ref="V28:W29"/>
    <mergeCell ref="Y28:AA29"/>
    <mergeCell ref="M30:N30"/>
    <mergeCell ref="P30:Q30"/>
    <mergeCell ref="S30:T30"/>
    <mergeCell ref="V30:W30"/>
    <mergeCell ref="Y30:AA30"/>
    <mergeCell ref="C11:L13"/>
    <mergeCell ref="O11:O13"/>
    <mergeCell ref="R11:R13"/>
    <mergeCell ref="M11:N12"/>
    <mergeCell ref="P11:Q12"/>
    <mergeCell ref="S11:T12"/>
    <mergeCell ref="Y11:AA12"/>
    <mergeCell ref="M13:N13"/>
    <mergeCell ref="P13:Q13"/>
    <mergeCell ref="S13:T13"/>
    <mergeCell ref="Y13:AA13"/>
    <mergeCell ref="V11:W12"/>
    <mergeCell ref="V13:W13"/>
    <mergeCell ref="Y36:AA36"/>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86"/>
  <sheetViews>
    <sheetView workbookViewId="0">
      <selection activeCell="B86" sqref="B86"/>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11</v>
      </c>
      <c r="V2" s="122" t="s">
        <v>4</v>
      </c>
      <c r="W2" s="122">
        <v>10</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40</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集計!AV37</f>
        <v>0</v>
      </c>
      <c r="N11" s="97"/>
      <c r="O11" s="115" t="s">
        <v>10</v>
      </c>
      <c r="P11" s="173">
        <f>集計!AW37</f>
        <v>1</v>
      </c>
      <c r="Q11" s="174"/>
      <c r="R11" s="115" t="s">
        <v>10</v>
      </c>
      <c r="S11" s="96">
        <f>集計!AX37</f>
        <v>7</v>
      </c>
      <c r="T11" s="97"/>
      <c r="U11" s="115" t="s">
        <v>10</v>
      </c>
      <c r="V11" s="173">
        <f>集計!AY37</f>
        <v>7</v>
      </c>
      <c r="W11" s="174"/>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98"/>
      <c r="N12" s="99"/>
      <c r="O12" s="116"/>
      <c r="P12" s="175"/>
      <c r="Q12" s="176"/>
      <c r="R12" s="116"/>
      <c r="S12" s="98"/>
      <c r="T12" s="99"/>
      <c r="U12" s="116"/>
      <c r="V12" s="175"/>
      <c r="W12" s="176"/>
      <c r="X12" s="119"/>
      <c r="Y12" s="110"/>
      <c r="Z12" s="99"/>
      <c r="AA12" s="99"/>
      <c r="AB12" s="116"/>
    </row>
    <row r="13" spans="1:30" ht="15" customHeight="1" x14ac:dyDescent="0.15">
      <c r="A13" s="65"/>
      <c r="B13" s="66"/>
      <c r="C13" s="137"/>
      <c r="D13" s="138"/>
      <c r="E13" s="138"/>
      <c r="F13" s="138"/>
      <c r="G13" s="138"/>
      <c r="H13" s="138"/>
      <c r="I13" s="138"/>
      <c r="J13" s="138"/>
      <c r="K13" s="138"/>
      <c r="L13" s="139"/>
      <c r="M13" s="100">
        <v>0</v>
      </c>
      <c r="N13" s="101"/>
      <c r="O13" s="117"/>
      <c r="P13" s="100">
        <v>6</v>
      </c>
      <c r="Q13" s="101"/>
      <c r="R13" s="117"/>
      <c r="S13" s="100">
        <v>7</v>
      </c>
      <c r="T13" s="101"/>
      <c r="U13" s="117"/>
      <c r="V13" s="100">
        <v>2</v>
      </c>
      <c r="W13" s="101"/>
      <c r="X13" s="120"/>
      <c r="Y13" s="111">
        <f>SUM(M13,P13,S13,V13)</f>
        <v>15</v>
      </c>
      <c r="Z13" s="101"/>
      <c r="AA13" s="101"/>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1" t="s">
        <v>112</v>
      </c>
      <c r="AD16" s="5"/>
    </row>
    <row r="17" spans="1:30" ht="15" customHeight="1" x14ac:dyDescent="0.15">
      <c r="A17" s="4"/>
      <c r="B17" s="1" t="s">
        <v>113</v>
      </c>
      <c r="AD17" s="5"/>
    </row>
    <row r="18" spans="1:30" ht="15" customHeight="1" thickBot="1" x14ac:dyDescent="0.2">
      <c r="A18" s="28" t="s">
        <v>100</v>
      </c>
      <c r="B18" s="22" t="s">
        <v>114</v>
      </c>
      <c r="C18" s="22"/>
      <c r="D18" s="22"/>
      <c r="E18" s="22"/>
      <c r="F18" s="22"/>
      <c r="G18" s="22"/>
      <c r="H18" s="22"/>
      <c r="I18" s="22"/>
      <c r="J18" s="22"/>
      <c r="K18" s="22"/>
      <c r="AD18" s="5"/>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104</v>
      </c>
      <c r="B20" s="1" t="s">
        <v>379</v>
      </c>
      <c r="AD20" s="20"/>
    </row>
    <row r="21" spans="1:30" ht="15" customHeight="1" x14ac:dyDescent="0.15">
      <c r="A21" s="19"/>
      <c r="B21" s="1" t="s">
        <v>380</v>
      </c>
      <c r="AD21" s="20"/>
    </row>
    <row r="22" spans="1:30" ht="15" customHeight="1" thickBo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12</v>
      </c>
      <c r="N25" s="113"/>
      <c r="O25" s="114"/>
      <c r="P25" s="159" t="s">
        <v>13</v>
      </c>
      <c r="Q25" s="113"/>
      <c r="R25" s="114"/>
      <c r="S25" s="159" t="s">
        <v>14</v>
      </c>
      <c r="T25" s="113"/>
      <c r="U25" s="114"/>
      <c r="V25" s="159" t="s">
        <v>75</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19</v>
      </c>
      <c r="B27" s="45"/>
      <c r="C27" s="46" t="s">
        <v>41</v>
      </c>
      <c r="D27" s="47"/>
      <c r="E27" s="47"/>
      <c r="F27" s="47"/>
      <c r="G27" s="47"/>
      <c r="H27" s="47"/>
      <c r="I27" s="47"/>
      <c r="J27" s="47"/>
      <c r="K27" s="47"/>
      <c r="L27" s="48"/>
      <c r="M27" s="96">
        <f>集計!AV39</f>
        <v>0</v>
      </c>
      <c r="N27" s="97"/>
      <c r="O27" s="121" t="s">
        <v>10</v>
      </c>
      <c r="P27" s="173">
        <f>集計!AW39</f>
        <v>6</v>
      </c>
      <c r="Q27" s="174"/>
      <c r="R27" s="121" t="s">
        <v>10</v>
      </c>
      <c r="S27" s="173">
        <f>集計!AX39</f>
        <v>8</v>
      </c>
      <c r="T27" s="174"/>
      <c r="U27" s="121" t="s">
        <v>10</v>
      </c>
      <c r="V27" s="96">
        <f>集計!AY39</f>
        <v>1</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98"/>
      <c r="N28" s="99"/>
      <c r="O28" s="121"/>
      <c r="P28" s="175"/>
      <c r="Q28" s="176"/>
      <c r="R28" s="121"/>
      <c r="S28" s="175"/>
      <c r="T28" s="176"/>
      <c r="U28" s="121"/>
      <c r="V28" s="98"/>
      <c r="W28" s="99"/>
      <c r="X28" s="166"/>
      <c r="Y28" s="110"/>
      <c r="Z28" s="99"/>
      <c r="AA28" s="99"/>
      <c r="AB28" s="121"/>
    </row>
    <row r="29" spans="1:30" ht="15" customHeight="1" x14ac:dyDescent="0.15">
      <c r="A29" s="44"/>
      <c r="B29" s="45"/>
      <c r="C29" s="46"/>
      <c r="D29" s="47"/>
      <c r="E29" s="47"/>
      <c r="F29" s="47"/>
      <c r="G29" s="47"/>
      <c r="H29" s="47"/>
      <c r="I29" s="47"/>
      <c r="J29" s="47"/>
      <c r="K29" s="47"/>
      <c r="L29" s="48"/>
      <c r="M29" s="100">
        <v>0</v>
      </c>
      <c r="N29" s="101"/>
      <c r="O29" s="121"/>
      <c r="P29" s="107">
        <v>10</v>
      </c>
      <c r="Q29" s="108"/>
      <c r="R29" s="121"/>
      <c r="S29" s="107">
        <v>5</v>
      </c>
      <c r="T29" s="108"/>
      <c r="U29" s="121"/>
      <c r="V29" s="100">
        <v>0</v>
      </c>
      <c r="W29" s="101"/>
      <c r="X29" s="166"/>
      <c r="Y29" s="111">
        <f>SUM(M29,P29,S29,V29)</f>
        <v>15</v>
      </c>
      <c r="Z29" s="101"/>
      <c r="AA29" s="101"/>
      <c r="AB29" s="121"/>
    </row>
    <row r="30" spans="1:30" ht="15" customHeight="1" x14ac:dyDescent="0.15">
      <c r="A30" s="44" t="s">
        <v>82</v>
      </c>
      <c r="B30" s="45"/>
      <c r="C30" s="46" t="s">
        <v>42</v>
      </c>
      <c r="D30" s="47"/>
      <c r="E30" s="47"/>
      <c r="F30" s="47"/>
      <c r="G30" s="47"/>
      <c r="H30" s="47"/>
      <c r="I30" s="47"/>
      <c r="J30" s="47"/>
      <c r="K30" s="47"/>
      <c r="L30" s="48"/>
      <c r="M30" s="96">
        <f>集計!AV41</f>
        <v>0</v>
      </c>
      <c r="N30" s="97"/>
      <c r="O30" s="121" t="s">
        <v>10</v>
      </c>
      <c r="P30" s="96">
        <f>集計!AW41</f>
        <v>6</v>
      </c>
      <c r="Q30" s="97"/>
      <c r="R30" s="121" t="s">
        <v>10</v>
      </c>
      <c r="S30" s="96">
        <f>集計!AX41</f>
        <v>6</v>
      </c>
      <c r="T30" s="97"/>
      <c r="U30" s="121" t="s">
        <v>10</v>
      </c>
      <c r="V30" s="96">
        <f>集計!AY41</f>
        <v>3</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98"/>
      <c r="N31" s="99"/>
      <c r="O31" s="121"/>
      <c r="P31" s="98"/>
      <c r="Q31" s="99"/>
      <c r="R31" s="121"/>
      <c r="S31" s="98"/>
      <c r="T31" s="99"/>
      <c r="U31" s="121"/>
      <c r="V31" s="98"/>
      <c r="W31" s="99"/>
      <c r="X31" s="166"/>
      <c r="Y31" s="110"/>
      <c r="Z31" s="99"/>
      <c r="AA31" s="99"/>
      <c r="AB31" s="121"/>
    </row>
    <row r="32" spans="1:30" ht="15" customHeight="1" x14ac:dyDescent="0.15">
      <c r="A32" s="44"/>
      <c r="B32" s="45"/>
      <c r="C32" s="46"/>
      <c r="D32" s="47"/>
      <c r="E32" s="47"/>
      <c r="F32" s="47"/>
      <c r="G32" s="47"/>
      <c r="H32" s="47"/>
      <c r="I32" s="47"/>
      <c r="J32" s="47"/>
      <c r="K32" s="47"/>
      <c r="L32" s="48"/>
      <c r="M32" s="100">
        <v>0</v>
      </c>
      <c r="N32" s="101"/>
      <c r="O32" s="121"/>
      <c r="P32" s="100">
        <v>8</v>
      </c>
      <c r="Q32" s="101"/>
      <c r="R32" s="121"/>
      <c r="S32" s="100">
        <v>6</v>
      </c>
      <c r="T32" s="101"/>
      <c r="U32" s="121"/>
      <c r="V32" s="100">
        <v>1</v>
      </c>
      <c r="W32" s="101"/>
      <c r="X32" s="166"/>
      <c r="Y32" s="111">
        <f>SUM(M32,P32,S32,V32)</f>
        <v>15</v>
      </c>
      <c r="Z32" s="101"/>
      <c r="AA32" s="101"/>
      <c r="AB32" s="121"/>
    </row>
    <row r="33" spans="1:30" ht="15" customHeight="1" x14ac:dyDescent="0.15">
      <c r="A33" s="44" t="s">
        <v>83</v>
      </c>
      <c r="B33" s="45"/>
      <c r="C33" s="46" t="s">
        <v>43</v>
      </c>
      <c r="D33" s="47"/>
      <c r="E33" s="47"/>
      <c r="F33" s="47"/>
      <c r="G33" s="47"/>
      <c r="H33" s="47"/>
      <c r="I33" s="47"/>
      <c r="J33" s="47"/>
      <c r="K33" s="47"/>
      <c r="L33" s="48"/>
      <c r="M33" s="96">
        <f>集計!AV43</f>
        <v>0</v>
      </c>
      <c r="N33" s="97"/>
      <c r="O33" s="121" t="s">
        <v>10</v>
      </c>
      <c r="P33" s="96">
        <f>集計!AW43</f>
        <v>6</v>
      </c>
      <c r="Q33" s="97"/>
      <c r="R33" s="121" t="s">
        <v>10</v>
      </c>
      <c r="S33" s="96">
        <f>集計!AX43</f>
        <v>8</v>
      </c>
      <c r="T33" s="97"/>
      <c r="U33" s="121" t="s">
        <v>10</v>
      </c>
      <c r="V33" s="96">
        <f>集計!AY43</f>
        <v>1</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98"/>
      <c r="N34" s="99"/>
      <c r="O34" s="121"/>
      <c r="P34" s="98"/>
      <c r="Q34" s="99"/>
      <c r="R34" s="121"/>
      <c r="S34" s="98"/>
      <c r="T34" s="99"/>
      <c r="U34" s="121"/>
      <c r="V34" s="98"/>
      <c r="W34" s="99"/>
      <c r="X34" s="166"/>
      <c r="Y34" s="110"/>
      <c r="Z34" s="99"/>
      <c r="AA34" s="99"/>
      <c r="AB34" s="121"/>
    </row>
    <row r="35" spans="1:30" ht="15" customHeight="1" x14ac:dyDescent="0.15">
      <c r="A35" s="44"/>
      <c r="B35" s="45"/>
      <c r="C35" s="46"/>
      <c r="D35" s="47"/>
      <c r="E35" s="47"/>
      <c r="F35" s="47"/>
      <c r="G35" s="47"/>
      <c r="H35" s="47"/>
      <c r="I35" s="47"/>
      <c r="J35" s="47"/>
      <c r="K35" s="47"/>
      <c r="L35" s="48"/>
      <c r="M35" s="100">
        <v>0</v>
      </c>
      <c r="N35" s="101"/>
      <c r="O35" s="121"/>
      <c r="P35" s="100">
        <v>4</v>
      </c>
      <c r="Q35" s="101"/>
      <c r="R35" s="121"/>
      <c r="S35" s="100">
        <v>10</v>
      </c>
      <c r="T35" s="101"/>
      <c r="U35" s="121"/>
      <c r="V35" s="100">
        <v>1</v>
      </c>
      <c r="W35" s="101"/>
      <c r="X35" s="166"/>
      <c r="Y35" s="111">
        <f>SUM(M35,P35,S35,V35)</f>
        <v>15</v>
      </c>
      <c r="Z35" s="101"/>
      <c r="AA35" s="101"/>
      <c r="AB35" s="121"/>
    </row>
    <row r="36" spans="1:30" ht="15" customHeight="1" x14ac:dyDescent="0.15">
      <c r="A36" s="44" t="s">
        <v>84</v>
      </c>
      <c r="B36" s="45"/>
      <c r="C36" s="46" t="s">
        <v>44</v>
      </c>
      <c r="D36" s="47"/>
      <c r="E36" s="47"/>
      <c r="F36" s="47"/>
      <c r="G36" s="47"/>
      <c r="H36" s="47"/>
      <c r="I36" s="47"/>
      <c r="J36" s="47"/>
      <c r="K36" s="47"/>
      <c r="L36" s="48"/>
      <c r="M36" s="96">
        <f>集計!AV45</f>
        <v>0</v>
      </c>
      <c r="N36" s="97"/>
      <c r="O36" s="121" t="s">
        <v>10</v>
      </c>
      <c r="P36" s="173">
        <f>集計!AW45</f>
        <v>2</v>
      </c>
      <c r="Q36" s="174"/>
      <c r="R36" s="121" t="s">
        <v>10</v>
      </c>
      <c r="S36" s="96">
        <f>集計!AX45</f>
        <v>10</v>
      </c>
      <c r="T36" s="97"/>
      <c r="U36" s="121" t="s">
        <v>10</v>
      </c>
      <c r="V36" s="96">
        <f>集計!AY45</f>
        <v>3</v>
      </c>
      <c r="W36" s="97"/>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98"/>
      <c r="N37" s="99"/>
      <c r="O37" s="121"/>
      <c r="P37" s="175"/>
      <c r="Q37" s="176"/>
      <c r="R37" s="121"/>
      <c r="S37" s="98"/>
      <c r="T37" s="99"/>
      <c r="U37" s="121"/>
      <c r="V37" s="98"/>
      <c r="W37" s="99"/>
      <c r="X37" s="166"/>
      <c r="Y37" s="110"/>
      <c r="Z37" s="99"/>
      <c r="AA37" s="99"/>
      <c r="AB37" s="115"/>
    </row>
    <row r="38" spans="1:30" ht="15" customHeight="1" x14ac:dyDescent="0.15">
      <c r="A38" s="44"/>
      <c r="B38" s="45"/>
      <c r="C38" s="46"/>
      <c r="D38" s="47"/>
      <c r="E38" s="47"/>
      <c r="F38" s="47"/>
      <c r="G38" s="47"/>
      <c r="H38" s="47"/>
      <c r="I38" s="47"/>
      <c r="J38" s="47"/>
      <c r="K38" s="47"/>
      <c r="L38" s="48"/>
      <c r="M38" s="100">
        <v>0</v>
      </c>
      <c r="N38" s="101"/>
      <c r="O38" s="121"/>
      <c r="P38" s="107">
        <v>5</v>
      </c>
      <c r="Q38" s="108"/>
      <c r="R38" s="121"/>
      <c r="S38" s="100">
        <v>9</v>
      </c>
      <c r="T38" s="101"/>
      <c r="U38" s="121"/>
      <c r="V38" s="100">
        <v>1</v>
      </c>
      <c r="W38" s="101"/>
      <c r="X38" s="166"/>
      <c r="Y38" s="111">
        <f>SUM(M38,P38,S38,V38)</f>
        <v>15</v>
      </c>
      <c r="Z38" s="101"/>
      <c r="AA38" s="101"/>
      <c r="AB38" s="121"/>
    </row>
    <row r="40" spans="1:30" ht="15" customHeight="1" x14ac:dyDescent="0.15">
      <c r="A40" s="44" t="s">
        <v>24</v>
      </c>
      <c r="B40" s="155"/>
      <c r="C40" s="155"/>
      <c r="D40" s="155"/>
      <c r="E40" s="155"/>
      <c r="F40" s="45"/>
      <c r="G40" s="2"/>
      <c r="H40" s="9"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121</v>
      </c>
      <c r="B41" s="1" t="s">
        <v>159</v>
      </c>
      <c r="AD41" s="5"/>
    </row>
    <row r="42" spans="1:30" ht="15" customHeight="1" x14ac:dyDescent="0.15">
      <c r="A42" s="4"/>
      <c r="B42" s="1" t="s">
        <v>160</v>
      </c>
      <c r="AD42" s="5"/>
    </row>
    <row r="43" spans="1:30" ht="15" customHeight="1" x14ac:dyDescent="0.15">
      <c r="A43" s="4" t="s">
        <v>121</v>
      </c>
      <c r="B43" s="1" t="s">
        <v>161</v>
      </c>
      <c r="AD43" s="5"/>
    </row>
    <row r="44" spans="1:30" ht="15" customHeight="1" x14ac:dyDescent="0.15">
      <c r="A44" s="4"/>
      <c r="B44" s="1" t="s">
        <v>162</v>
      </c>
      <c r="AD44" s="5"/>
    </row>
    <row r="45" spans="1:30" ht="15" customHeight="1" x14ac:dyDescent="0.15">
      <c r="A45" s="4" t="s">
        <v>121</v>
      </c>
      <c r="B45" s="1" t="s">
        <v>168</v>
      </c>
      <c r="AD45" s="5"/>
    </row>
    <row r="46" spans="1:30" ht="15" customHeight="1" x14ac:dyDescent="0.15">
      <c r="A46" s="4" t="s">
        <v>121</v>
      </c>
      <c r="B46" s="1" t="s">
        <v>282</v>
      </c>
      <c r="AD46" s="5"/>
    </row>
    <row r="47" spans="1:30" ht="15" customHeight="1" x14ac:dyDescent="0.15">
      <c r="A47" s="4"/>
      <c r="B47" s="1" t="s">
        <v>283</v>
      </c>
      <c r="AD47" s="5"/>
    </row>
    <row r="48" spans="1:30" ht="15" customHeight="1" x14ac:dyDescent="0.15">
      <c r="A48" s="4" t="s">
        <v>100</v>
      </c>
      <c r="B48" s="1" t="s">
        <v>285</v>
      </c>
      <c r="AD48" s="5"/>
    </row>
    <row r="49" spans="1:30" ht="15" customHeight="1" x14ac:dyDescent="0.15">
      <c r="A49" s="4" t="s">
        <v>100</v>
      </c>
      <c r="B49" s="1" t="s">
        <v>292</v>
      </c>
      <c r="AD49" s="5"/>
    </row>
    <row r="50" spans="1:30" ht="15" customHeight="1" x14ac:dyDescent="0.15">
      <c r="A50" s="4" t="s">
        <v>100</v>
      </c>
      <c r="B50" s="1" t="s">
        <v>361</v>
      </c>
      <c r="AD50" s="5"/>
    </row>
    <row r="51" spans="1:30" ht="15" customHeight="1" x14ac:dyDescent="0.15">
      <c r="A51" s="6"/>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163</v>
      </c>
      <c r="C59" s="10"/>
      <c r="D59" s="10"/>
      <c r="E59" s="10"/>
      <c r="F59" s="10"/>
      <c r="AD59" s="5"/>
    </row>
    <row r="60" spans="1:30" ht="15" customHeight="1" x14ac:dyDescent="0.15">
      <c r="A60" s="4" t="s">
        <v>121</v>
      </c>
      <c r="B60" s="1" t="s">
        <v>164</v>
      </c>
      <c r="C60" s="10"/>
      <c r="D60" s="10"/>
      <c r="E60" s="10"/>
      <c r="F60" s="10"/>
      <c r="AD60" s="5"/>
    </row>
    <row r="61" spans="1:30" ht="15" customHeight="1" x14ac:dyDescent="0.15">
      <c r="A61" s="4" t="s">
        <v>121</v>
      </c>
      <c r="B61" s="1" t="s">
        <v>169</v>
      </c>
      <c r="C61" s="10"/>
      <c r="D61" s="10"/>
      <c r="E61" s="10"/>
      <c r="F61" s="10"/>
      <c r="AD61" s="5"/>
    </row>
    <row r="62" spans="1:30" ht="15" customHeight="1" x14ac:dyDescent="0.15">
      <c r="A62" s="4" t="s">
        <v>121</v>
      </c>
      <c r="B62" s="1" t="s">
        <v>286</v>
      </c>
      <c r="C62" s="10"/>
      <c r="D62" s="10"/>
      <c r="E62" s="10"/>
      <c r="F62" s="10"/>
      <c r="AD62" s="5"/>
    </row>
    <row r="63" spans="1:30" ht="15" customHeight="1" x14ac:dyDescent="0.15">
      <c r="A63" s="4" t="s">
        <v>100</v>
      </c>
      <c r="B63" s="1" t="s">
        <v>287</v>
      </c>
      <c r="AD63" s="5"/>
    </row>
    <row r="64" spans="1:30" ht="15" customHeight="1" x14ac:dyDescent="0.15">
      <c r="A64" s="4" t="s">
        <v>100</v>
      </c>
      <c r="B64" s="1" t="s">
        <v>289</v>
      </c>
      <c r="AD64" s="5"/>
    </row>
    <row r="65" spans="1:30" ht="15" customHeight="1" x14ac:dyDescent="0.15">
      <c r="A65" s="4" t="s">
        <v>100</v>
      </c>
      <c r="B65" s="1" t="s">
        <v>291</v>
      </c>
      <c r="AD65" s="5"/>
    </row>
    <row r="66" spans="1:30" ht="15" customHeight="1" x14ac:dyDescent="0.15">
      <c r="A66" s="4" t="s">
        <v>100</v>
      </c>
      <c r="B66" s="1" t="s">
        <v>350</v>
      </c>
      <c r="AD66" s="5"/>
    </row>
    <row r="67" spans="1:30" ht="15" customHeight="1" x14ac:dyDescent="0.15">
      <c r="A67" s="6"/>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8"/>
    </row>
    <row r="69" spans="1:30" ht="15" customHeight="1" x14ac:dyDescent="0.15">
      <c r="A69" s="44" t="s">
        <v>90</v>
      </c>
      <c r="B69" s="155"/>
      <c r="C69" s="155"/>
      <c r="D69" s="155"/>
      <c r="E69" s="155"/>
      <c r="F69" s="155"/>
      <c r="G69" s="155"/>
      <c r="H69" s="155"/>
      <c r="I69" s="155"/>
      <c r="J69" s="45"/>
      <c r="K69" s="2"/>
      <c r="L69" s="9"/>
      <c r="M69" s="2"/>
      <c r="N69" s="2"/>
      <c r="O69" s="2"/>
      <c r="P69" s="2"/>
      <c r="Q69" s="2"/>
      <c r="R69" s="2"/>
      <c r="S69" s="2"/>
      <c r="T69" s="2"/>
      <c r="U69" s="2"/>
      <c r="V69" s="2"/>
      <c r="W69" s="2"/>
      <c r="X69" s="2"/>
      <c r="Y69" s="2"/>
      <c r="Z69" s="2"/>
      <c r="AA69" s="2"/>
      <c r="AB69" s="2"/>
      <c r="AC69" s="2"/>
      <c r="AD69" s="3"/>
    </row>
    <row r="70" spans="1:30" ht="15" customHeight="1" x14ac:dyDescent="0.15">
      <c r="A70" s="4" t="s">
        <v>121</v>
      </c>
      <c r="B70" s="1" t="s">
        <v>165</v>
      </c>
      <c r="AD70" s="5"/>
    </row>
    <row r="71" spans="1:30" ht="15" customHeight="1" x14ac:dyDescent="0.15">
      <c r="A71" s="4"/>
      <c r="B71" s="1" t="s">
        <v>166</v>
      </c>
      <c r="AD71" s="5"/>
    </row>
    <row r="72" spans="1:30" ht="15" customHeight="1" x14ac:dyDescent="0.15">
      <c r="A72" s="4" t="s">
        <v>121</v>
      </c>
      <c r="B72" s="1" t="s">
        <v>167</v>
      </c>
      <c r="AD72" s="5"/>
    </row>
    <row r="73" spans="1:30" ht="15" customHeight="1" x14ac:dyDescent="0.15">
      <c r="A73" s="4" t="s">
        <v>121</v>
      </c>
      <c r="B73" s="1" t="s">
        <v>170</v>
      </c>
      <c r="AD73" s="5"/>
    </row>
    <row r="74" spans="1:30" ht="15" customHeight="1" x14ac:dyDescent="0.15">
      <c r="A74" s="4" t="s">
        <v>121</v>
      </c>
      <c r="B74" s="1" t="s">
        <v>284</v>
      </c>
      <c r="AD74" s="5"/>
    </row>
    <row r="75" spans="1:30" ht="15" customHeight="1" x14ac:dyDescent="0.15">
      <c r="A75" s="4" t="s">
        <v>100</v>
      </c>
      <c r="B75" s="1" t="s">
        <v>288</v>
      </c>
      <c r="AD75" s="5"/>
    </row>
    <row r="76" spans="1:30" ht="15" customHeight="1" x14ac:dyDescent="0.15">
      <c r="A76" s="4" t="s">
        <v>100</v>
      </c>
      <c r="B76" s="1" t="s">
        <v>290</v>
      </c>
      <c r="AD76" s="5"/>
    </row>
    <row r="77" spans="1:30" ht="15" customHeight="1" x14ac:dyDescent="0.15">
      <c r="A77" s="4" t="s">
        <v>100</v>
      </c>
      <c r="B77" s="1" t="s">
        <v>289</v>
      </c>
      <c r="AD77" s="5"/>
    </row>
    <row r="78" spans="1:30" ht="15" customHeight="1" x14ac:dyDescent="0.15">
      <c r="A78" s="4" t="s">
        <v>100</v>
      </c>
      <c r="B78" s="1" t="s">
        <v>308</v>
      </c>
      <c r="AD78" s="5"/>
    </row>
    <row r="79" spans="1:30" ht="15" customHeight="1" x14ac:dyDescent="0.15">
      <c r="A79" s="4" t="s">
        <v>100</v>
      </c>
      <c r="B79" s="1" t="s">
        <v>351</v>
      </c>
      <c r="AD79" s="5"/>
    </row>
    <row r="80" spans="1:30" ht="15" customHeight="1" x14ac:dyDescent="0.15">
      <c r="A80" s="4" t="s">
        <v>100</v>
      </c>
      <c r="B80" s="1" t="s">
        <v>360</v>
      </c>
      <c r="AD80" s="5"/>
    </row>
    <row r="81" spans="1:30" ht="15" customHeight="1" x14ac:dyDescent="0.15">
      <c r="A81" s="6"/>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8"/>
    </row>
    <row r="82" spans="1:30" ht="15" customHeight="1" thickBot="1" x14ac:dyDescent="0.2"/>
    <row r="83" spans="1:30" ht="15" customHeight="1" x14ac:dyDescent="0.15">
      <c r="A83" s="161" t="s">
        <v>26</v>
      </c>
      <c r="B83" s="162"/>
      <c r="C83" s="162"/>
      <c r="D83" s="162"/>
      <c r="E83" s="162"/>
      <c r="F83" s="162"/>
      <c r="G83" s="162"/>
      <c r="H83" s="162"/>
      <c r="I83" s="162"/>
      <c r="J83" s="163"/>
      <c r="K83" s="16"/>
      <c r="L83" s="17" t="s">
        <v>28</v>
      </c>
      <c r="M83" s="16"/>
      <c r="N83" s="16"/>
      <c r="O83" s="16"/>
      <c r="P83" s="16"/>
      <c r="Q83" s="16"/>
      <c r="R83" s="16"/>
      <c r="S83" s="16"/>
      <c r="T83" s="16"/>
      <c r="U83" s="16"/>
      <c r="V83" s="16"/>
      <c r="W83" s="16"/>
      <c r="X83" s="16"/>
      <c r="Y83" s="16"/>
      <c r="Z83" s="16"/>
      <c r="AA83" s="16"/>
      <c r="AB83" s="16"/>
      <c r="AC83" s="16"/>
      <c r="AD83" s="18"/>
    </row>
    <row r="84" spans="1:30" ht="15" customHeight="1" x14ac:dyDescent="0.15">
      <c r="A84" s="19" t="s">
        <v>100</v>
      </c>
      <c r="B84" s="1" t="s">
        <v>381</v>
      </c>
      <c r="AD84" s="20"/>
    </row>
    <row r="85" spans="1:30" ht="15" customHeight="1" x14ac:dyDescent="0.15">
      <c r="A85" s="19"/>
      <c r="B85" s="1" t="s">
        <v>382</v>
      </c>
      <c r="AD85" s="20"/>
    </row>
    <row r="86" spans="1:30" ht="15" customHeight="1" thickBot="1" x14ac:dyDescent="0.2">
      <c r="A86" s="21"/>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3"/>
    </row>
  </sheetData>
  <mergeCells count="116">
    <mergeCell ref="A40:F40"/>
    <mergeCell ref="A58:F58"/>
    <mergeCell ref="A83:J83"/>
    <mergeCell ref="U36:U38"/>
    <mergeCell ref="A69:J69"/>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D86"/>
  <sheetViews>
    <sheetView workbookViewId="0">
      <selection activeCell="B85" sqref="B85"/>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11</v>
      </c>
      <c r="V2" s="122" t="s">
        <v>4</v>
      </c>
      <c r="W2" s="122">
        <v>10</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45</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集計!AV47</f>
        <v>1</v>
      </c>
      <c r="N11" s="97"/>
      <c r="O11" s="115" t="s">
        <v>10</v>
      </c>
      <c r="P11" s="96">
        <f>集計!AW47</f>
        <v>9</v>
      </c>
      <c r="Q11" s="97"/>
      <c r="R11" s="115" t="s">
        <v>10</v>
      </c>
      <c r="S11" s="96">
        <f>集計!AX47</f>
        <v>3</v>
      </c>
      <c r="T11" s="97"/>
      <c r="U11" s="115" t="s">
        <v>10</v>
      </c>
      <c r="V11" s="96">
        <f>集計!AY47</f>
        <v>2</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154"/>
      <c r="Q12" s="104"/>
      <c r="R12" s="116"/>
      <c r="S12" s="154"/>
      <c r="T12" s="104"/>
      <c r="U12" s="116"/>
      <c r="V12" s="154"/>
      <c r="W12" s="104"/>
      <c r="X12" s="119"/>
      <c r="Y12" s="110"/>
      <c r="Z12" s="99"/>
      <c r="AA12" s="99"/>
      <c r="AB12" s="116"/>
    </row>
    <row r="13" spans="1:30" ht="15" customHeight="1" x14ac:dyDescent="0.15">
      <c r="A13" s="65"/>
      <c r="B13" s="66"/>
      <c r="C13" s="137"/>
      <c r="D13" s="138"/>
      <c r="E13" s="138"/>
      <c r="F13" s="138"/>
      <c r="G13" s="138"/>
      <c r="H13" s="138"/>
      <c r="I13" s="138"/>
      <c r="J13" s="138"/>
      <c r="K13" s="138"/>
      <c r="L13" s="139"/>
      <c r="M13" s="105">
        <v>2</v>
      </c>
      <c r="N13" s="106"/>
      <c r="O13" s="117"/>
      <c r="P13" s="105">
        <v>9</v>
      </c>
      <c r="Q13" s="106"/>
      <c r="R13" s="117"/>
      <c r="S13" s="105">
        <v>3</v>
      </c>
      <c r="T13" s="106"/>
      <c r="U13" s="117"/>
      <c r="V13" s="105">
        <v>1</v>
      </c>
      <c r="W13" s="106"/>
      <c r="X13" s="120"/>
      <c r="Y13" s="111">
        <f>SUM(M13,P13,S13,V13)</f>
        <v>15</v>
      </c>
      <c r="Z13" s="101"/>
      <c r="AA13" s="101"/>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2" t="s">
        <v>120</v>
      </c>
      <c r="AD16" s="5"/>
    </row>
    <row r="17" spans="1:30" ht="15" customHeight="1" x14ac:dyDescent="0.15">
      <c r="A17" s="4"/>
      <c r="AD17" s="5"/>
    </row>
    <row r="18" spans="1:30" ht="15" customHeight="1" thickBot="1" x14ac:dyDescent="0.2">
      <c r="A18" s="28"/>
      <c r="B18" s="22"/>
      <c r="C18" s="22"/>
      <c r="D18" s="22"/>
      <c r="E18" s="22"/>
      <c r="F18" s="22"/>
      <c r="G18" s="22"/>
      <c r="H18" s="22"/>
      <c r="I18" s="22"/>
      <c r="J18" s="22"/>
      <c r="K18" s="22"/>
      <c r="AD18" s="5"/>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104</v>
      </c>
      <c r="B20" s="1" t="s">
        <v>383</v>
      </c>
      <c r="AD20" s="20"/>
    </row>
    <row r="21" spans="1:30" ht="15" customHeight="1" x14ac:dyDescent="0.15">
      <c r="A21" s="19"/>
      <c r="B21" s="1" t="s">
        <v>384</v>
      </c>
      <c r="AD21" s="20"/>
    </row>
    <row r="22" spans="1:30" ht="15" customHeight="1" thickBo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77</v>
      </c>
      <c r="N25" s="113"/>
      <c r="O25" s="114"/>
      <c r="P25" s="159" t="s">
        <v>78</v>
      </c>
      <c r="Q25" s="113"/>
      <c r="R25" s="114"/>
      <c r="S25" s="159" t="s">
        <v>79</v>
      </c>
      <c r="T25" s="113"/>
      <c r="U25" s="114"/>
      <c r="V25" s="159" t="s">
        <v>80</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81</v>
      </c>
      <c r="B27" s="45"/>
      <c r="C27" s="46" t="s">
        <v>46</v>
      </c>
      <c r="D27" s="47"/>
      <c r="E27" s="47"/>
      <c r="F27" s="47"/>
      <c r="G27" s="47"/>
      <c r="H27" s="47"/>
      <c r="I27" s="47"/>
      <c r="J27" s="47"/>
      <c r="K27" s="47"/>
      <c r="L27" s="48"/>
      <c r="M27" s="96">
        <f>集計!AV49</f>
        <v>0</v>
      </c>
      <c r="N27" s="97"/>
      <c r="O27" s="121" t="s">
        <v>10</v>
      </c>
      <c r="P27" s="96">
        <f>集計!AW49</f>
        <v>4</v>
      </c>
      <c r="Q27" s="97"/>
      <c r="R27" s="121" t="s">
        <v>10</v>
      </c>
      <c r="S27" s="173">
        <f>集計!AX49</f>
        <v>9</v>
      </c>
      <c r="T27" s="174"/>
      <c r="U27" s="121" t="s">
        <v>10</v>
      </c>
      <c r="V27" s="96">
        <f>集計!AY49</f>
        <v>2</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154"/>
      <c r="N28" s="104"/>
      <c r="O28" s="121"/>
      <c r="P28" s="98"/>
      <c r="Q28" s="99"/>
      <c r="R28" s="121"/>
      <c r="S28" s="175"/>
      <c r="T28" s="176"/>
      <c r="U28" s="121"/>
      <c r="V28" s="154"/>
      <c r="W28" s="104"/>
      <c r="X28" s="166"/>
      <c r="Y28" s="103"/>
      <c r="Z28" s="104"/>
      <c r="AA28" s="104"/>
      <c r="AB28" s="121"/>
    </row>
    <row r="29" spans="1:30" ht="15" customHeight="1" x14ac:dyDescent="0.15">
      <c r="A29" s="44"/>
      <c r="B29" s="45"/>
      <c r="C29" s="46"/>
      <c r="D29" s="47"/>
      <c r="E29" s="47"/>
      <c r="F29" s="47"/>
      <c r="G29" s="47"/>
      <c r="H29" s="47"/>
      <c r="I29" s="47"/>
      <c r="J29" s="47"/>
      <c r="K29" s="47"/>
      <c r="L29" s="48"/>
      <c r="M29" s="105">
        <v>0</v>
      </c>
      <c r="N29" s="106"/>
      <c r="O29" s="121"/>
      <c r="P29" s="107">
        <v>8</v>
      </c>
      <c r="Q29" s="108"/>
      <c r="R29" s="121"/>
      <c r="S29" s="100">
        <v>6</v>
      </c>
      <c r="T29" s="101"/>
      <c r="U29" s="121"/>
      <c r="V29" s="105">
        <v>1</v>
      </c>
      <c r="W29" s="106"/>
      <c r="X29" s="166"/>
      <c r="Y29" s="109">
        <f>SUM(M29,P29,S29,V29)</f>
        <v>15</v>
      </c>
      <c r="Z29" s="106"/>
      <c r="AA29" s="106"/>
      <c r="AB29" s="121"/>
    </row>
    <row r="30" spans="1:30" ht="15" customHeight="1" x14ac:dyDescent="0.15">
      <c r="A30" s="44" t="s">
        <v>82</v>
      </c>
      <c r="B30" s="45"/>
      <c r="C30" s="46" t="s">
        <v>47</v>
      </c>
      <c r="D30" s="47"/>
      <c r="E30" s="47"/>
      <c r="F30" s="47"/>
      <c r="G30" s="47"/>
      <c r="H30" s="47"/>
      <c r="I30" s="47"/>
      <c r="J30" s="47"/>
      <c r="K30" s="47"/>
      <c r="L30" s="48"/>
      <c r="M30" s="167">
        <f>集計!AV51</f>
        <v>7</v>
      </c>
      <c r="N30" s="168"/>
      <c r="O30" s="121" t="s">
        <v>10</v>
      </c>
      <c r="P30" s="96">
        <f>集計!AW51</f>
        <v>8</v>
      </c>
      <c r="Q30" s="97"/>
      <c r="R30" s="121" t="s">
        <v>10</v>
      </c>
      <c r="S30" s="96">
        <f>集計!AX51</f>
        <v>0</v>
      </c>
      <c r="T30" s="97"/>
      <c r="U30" s="121" t="s">
        <v>10</v>
      </c>
      <c r="V30" s="96">
        <f>集計!AY51</f>
        <v>0</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177"/>
      <c r="N31" s="178"/>
      <c r="O31" s="121"/>
      <c r="P31" s="98"/>
      <c r="Q31" s="99"/>
      <c r="R31" s="121"/>
      <c r="S31" s="98"/>
      <c r="T31" s="99"/>
      <c r="U31" s="121"/>
      <c r="V31" s="154"/>
      <c r="W31" s="104"/>
      <c r="X31" s="166"/>
      <c r="Y31" s="110"/>
      <c r="Z31" s="99"/>
      <c r="AA31" s="99"/>
      <c r="AB31" s="121"/>
    </row>
    <row r="32" spans="1:30" ht="15" customHeight="1" x14ac:dyDescent="0.15">
      <c r="A32" s="44"/>
      <c r="B32" s="45"/>
      <c r="C32" s="46"/>
      <c r="D32" s="47"/>
      <c r="E32" s="47"/>
      <c r="F32" s="47"/>
      <c r="G32" s="47"/>
      <c r="H32" s="47"/>
      <c r="I32" s="47"/>
      <c r="J32" s="47"/>
      <c r="K32" s="47"/>
      <c r="L32" s="48"/>
      <c r="M32" s="164">
        <v>3</v>
      </c>
      <c r="N32" s="165"/>
      <c r="O32" s="121"/>
      <c r="P32" s="107">
        <v>12</v>
      </c>
      <c r="Q32" s="108"/>
      <c r="R32" s="121"/>
      <c r="S32" s="100">
        <v>0</v>
      </c>
      <c r="T32" s="101"/>
      <c r="U32" s="121"/>
      <c r="V32" s="105">
        <v>0</v>
      </c>
      <c r="W32" s="106"/>
      <c r="X32" s="166"/>
      <c r="Y32" s="111">
        <f>SUM(M32,P32,S32,V32)</f>
        <v>15</v>
      </c>
      <c r="Z32" s="101"/>
      <c r="AA32" s="101"/>
      <c r="AB32" s="121"/>
    </row>
    <row r="33" spans="1:30" ht="15" customHeight="1" x14ac:dyDescent="0.15">
      <c r="A33" s="44" t="s">
        <v>83</v>
      </c>
      <c r="B33" s="45"/>
      <c r="C33" s="46" t="s">
        <v>48</v>
      </c>
      <c r="D33" s="47"/>
      <c r="E33" s="47"/>
      <c r="F33" s="47"/>
      <c r="G33" s="47"/>
      <c r="H33" s="47"/>
      <c r="I33" s="47"/>
      <c r="J33" s="47"/>
      <c r="K33" s="47"/>
      <c r="L33" s="48"/>
      <c r="M33" s="96">
        <f>集計!AV53</f>
        <v>2</v>
      </c>
      <c r="N33" s="97"/>
      <c r="O33" s="121" t="s">
        <v>10</v>
      </c>
      <c r="P33" s="96">
        <f>集計!AW53</f>
        <v>12</v>
      </c>
      <c r="Q33" s="97"/>
      <c r="R33" s="121" t="s">
        <v>10</v>
      </c>
      <c r="S33" s="96">
        <f>集計!AX53</f>
        <v>1</v>
      </c>
      <c r="T33" s="97"/>
      <c r="U33" s="121" t="s">
        <v>10</v>
      </c>
      <c r="V33" s="96">
        <f>集計!AY53</f>
        <v>0</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154"/>
      <c r="N34" s="104"/>
      <c r="O34" s="121"/>
      <c r="P34" s="98"/>
      <c r="Q34" s="99"/>
      <c r="R34" s="121"/>
      <c r="S34" s="98"/>
      <c r="T34" s="99"/>
      <c r="U34" s="121"/>
      <c r="V34" s="154"/>
      <c r="W34" s="104"/>
      <c r="X34" s="166"/>
      <c r="Y34" s="110"/>
      <c r="Z34" s="99"/>
      <c r="AA34" s="99"/>
      <c r="AB34" s="121"/>
    </row>
    <row r="35" spans="1:30" ht="15" customHeight="1" x14ac:dyDescent="0.15">
      <c r="A35" s="44"/>
      <c r="B35" s="45"/>
      <c r="C35" s="46"/>
      <c r="D35" s="47"/>
      <c r="E35" s="47"/>
      <c r="F35" s="47"/>
      <c r="G35" s="47"/>
      <c r="H35" s="47"/>
      <c r="I35" s="47"/>
      <c r="J35" s="47"/>
      <c r="K35" s="47"/>
      <c r="L35" s="48"/>
      <c r="M35" s="164">
        <v>0</v>
      </c>
      <c r="N35" s="165"/>
      <c r="O35" s="121"/>
      <c r="P35" s="107">
        <v>14</v>
      </c>
      <c r="Q35" s="108"/>
      <c r="R35" s="121"/>
      <c r="S35" s="100">
        <v>1</v>
      </c>
      <c r="T35" s="101"/>
      <c r="U35" s="121"/>
      <c r="V35" s="105">
        <v>0</v>
      </c>
      <c r="W35" s="106"/>
      <c r="X35" s="166"/>
      <c r="Y35" s="111">
        <f>SUM(M35,P35,S35,V35)</f>
        <v>15</v>
      </c>
      <c r="Z35" s="101"/>
      <c r="AA35" s="101"/>
      <c r="AB35" s="121"/>
    </row>
    <row r="36" spans="1:30" ht="15" customHeight="1" x14ac:dyDescent="0.15">
      <c r="A36" s="44" t="s">
        <v>84</v>
      </c>
      <c r="B36" s="45"/>
      <c r="C36" s="46" t="s">
        <v>49</v>
      </c>
      <c r="D36" s="47"/>
      <c r="E36" s="47"/>
      <c r="F36" s="47"/>
      <c r="G36" s="47"/>
      <c r="H36" s="47"/>
      <c r="I36" s="47"/>
      <c r="J36" s="47"/>
      <c r="K36" s="47"/>
      <c r="L36" s="48"/>
      <c r="M36" s="167">
        <f>集計!AV55</f>
        <v>6</v>
      </c>
      <c r="N36" s="168"/>
      <c r="O36" s="121" t="s">
        <v>10</v>
      </c>
      <c r="P36" s="96">
        <f>集計!AW55</f>
        <v>7</v>
      </c>
      <c r="Q36" s="97"/>
      <c r="R36" s="121" t="s">
        <v>10</v>
      </c>
      <c r="S36" s="96">
        <f>集計!AX55</f>
        <v>2</v>
      </c>
      <c r="T36" s="97"/>
      <c r="U36" s="121" t="s">
        <v>10</v>
      </c>
      <c r="V36" s="96">
        <f>集計!AY55</f>
        <v>0</v>
      </c>
      <c r="W36" s="97"/>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177"/>
      <c r="N37" s="178"/>
      <c r="O37" s="121"/>
      <c r="P37" s="98"/>
      <c r="Q37" s="99"/>
      <c r="R37" s="121"/>
      <c r="S37" s="98"/>
      <c r="T37" s="99"/>
      <c r="U37" s="121"/>
      <c r="V37" s="154"/>
      <c r="W37" s="104"/>
      <c r="X37" s="166"/>
      <c r="Y37" s="103"/>
      <c r="Z37" s="104"/>
      <c r="AA37" s="104"/>
      <c r="AB37" s="115"/>
    </row>
    <row r="38" spans="1:30" ht="15" customHeight="1" x14ac:dyDescent="0.15">
      <c r="A38" s="44"/>
      <c r="B38" s="45"/>
      <c r="C38" s="46"/>
      <c r="D38" s="47"/>
      <c r="E38" s="47"/>
      <c r="F38" s="47"/>
      <c r="G38" s="47"/>
      <c r="H38" s="47"/>
      <c r="I38" s="47"/>
      <c r="J38" s="47"/>
      <c r="K38" s="47"/>
      <c r="L38" s="48"/>
      <c r="M38" s="164">
        <v>2</v>
      </c>
      <c r="N38" s="165"/>
      <c r="O38" s="121"/>
      <c r="P38" s="107">
        <v>11</v>
      </c>
      <c r="Q38" s="108"/>
      <c r="R38" s="121"/>
      <c r="S38" s="100">
        <v>2</v>
      </c>
      <c r="T38" s="101"/>
      <c r="U38" s="121"/>
      <c r="V38" s="105">
        <v>0</v>
      </c>
      <c r="W38" s="106"/>
      <c r="X38" s="166"/>
      <c r="Y38" s="109">
        <f>SUM(M38,P38,S38,V38)</f>
        <v>15</v>
      </c>
      <c r="Z38" s="106"/>
      <c r="AA38" s="106"/>
      <c r="AB38" s="121"/>
    </row>
    <row r="40" spans="1:30" ht="15" customHeight="1" x14ac:dyDescent="0.15">
      <c r="A40" s="44" t="s">
        <v>24</v>
      </c>
      <c r="B40" s="155"/>
      <c r="C40" s="155"/>
      <c r="D40" s="155"/>
      <c r="E40" s="155"/>
      <c r="F40" s="45"/>
      <c r="G40" s="2"/>
      <c r="H40" s="9"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121</v>
      </c>
      <c r="B41" s="1" t="s">
        <v>171</v>
      </c>
      <c r="AD41" s="5"/>
    </row>
    <row r="42" spans="1:30" ht="15" customHeight="1" x14ac:dyDescent="0.15">
      <c r="A42" s="4" t="s">
        <v>121</v>
      </c>
      <c r="B42" s="1" t="s">
        <v>172</v>
      </c>
      <c r="AD42" s="5"/>
    </row>
    <row r="43" spans="1:30" ht="15" customHeight="1" x14ac:dyDescent="0.15">
      <c r="A43" s="4" t="s">
        <v>121</v>
      </c>
      <c r="B43" s="1" t="s">
        <v>178</v>
      </c>
      <c r="AD43" s="5"/>
    </row>
    <row r="44" spans="1:30" ht="15" customHeight="1" x14ac:dyDescent="0.15">
      <c r="A44" s="4" t="s">
        <v>121</v>
      </c>
      <c r="B44" s="1" t="s">
        <v>181</v>
      </c>
      <c r="AD44" s="5"/>
    </row>
    <row r="45" spans="1:30" ht="15" customHeight="1" x14ac:dyDescent="0.15">
      <c r="A45" s="4" t="s">
        <v>121</v>
      </c>
      <c r="B45" s="1" t="s">
        <v>293</v>
      </c>
      <c r="AD45" s="5"/>
    </row>
    <row r="46" spans="1:30" ht="15" customHeight="1" x14ac:dyDescent="0.15">
      <c r="A46" s="4" t="s">
        <v>100</v>
      </c>
      <c r="B46" s="1" t="s">
        <v>362</v>
      </c>
      <c r="AD46" s="5"/>
    </row>
    <row r="47" spans="1:30" ht="15" customHeight="1" x14ac:dyDescent="0.15">
      <c r="A47" s="4" t="s">
        <v>100</v>
      </c>
      <c r="B47" s="1" t="s">
        <v>363</v>
      </c>
      <c r="AD47" s="5"/>
    </row>
    <row r="48" spans="1:30" ht="15" customHeight="1" x14ac:dyDescent="0.15">
      <c r="A48" s="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173</v>
      </c>
      <c r="C59" s="10"/>
      <c r="D59" s="10"/>
      <c r="E59" s="10"/>
      <c r="F59" s="10"/>
      <c r="AD59" s="5"/>
    </row>
    <row r="60" spans="1:30" ht="15" customHeight="1" x14ac:dyDescent="0.15">
      <c r="A60" s="4" t="s">
        <v>121</v>
      </c>
      <c r="B60" s="1" t="s">
        <v>174</v>
      </c>
      <c r="AD60" s="5"/>
    </row>
    <row r="61" spans="1:30" ht="15" customHeight="1" x14ac:dyDescent="0.15">
      <c r="A61" s="4"/>
      <c r="B61" s="1" t="s">
        <v>175</v>
      </c>
      <c r="AD61" s="5"/>
    </row>
    <row r="62" spans="1:30" ht="15" customHeight="1" x14ac:dyDescent="0.15">
      <c r="A62" s="4" t="s">
        <v>121</v>
      </c>
      <c r="B62" s="1" t="s">
        <v>179</v>
      </c>
      <c r="AD62" s="5"/>
    </row>
    <row r="63" spans="1:30" ht="15" customHeight="1" x14ac:dyDescent="0.15">
      <c r="A63" s="4"/>
      <c r="B63" s="1" t="s">
        <v>180</v>
      </c>
      <c r="AD63" s="5"/>
    </row>
    <row r="64" spans="1:30" ht="15" customHeight="1" x14ac:dyDescent="0.15">
      <c r="A64" s="4" t="s">
        <v>121</v>
      </c>
      <c r="B64" s="1" t="s">
        <v>294</v>
      </c>
      <c r="AD64" s="5"/>
    </row>
    <row r="65" spans="1:30" ht="15" customHeight="1" x14ac:dyDescent="0.15">
      <c r="A65" s="4" t="s">
        <v>100</v>
      </c>
      <c r="B65" s="1" t="s">
        <v>296</v>
      </c>
      <c r="AD65" s="5"/>
    </row>
    <row r="66" spans="1:30" ht="15" customHeight="1" x14ac:dyDescent="0.15">
      <c r="A66" s="4"/>
      <c r="B66" s="1" t="s">
        <v>297</v>
      </c>
      <c r="AD66" s="5"/>
    </row>
    <row r="67" spans="1:30" ht="15" customHeight="1" x14ac:dyDescent="0.15">
      <c r="A67" s="4" t="s">
        <v>100</v>
      </c>
      <c r="B67" s="1" t="s">
        <v>300</v>
      </c>
      <c r="AD67" s="5"/>
    </row>
    <row r="68" spans="1:30" ht="15" customHeight="1" x14ac:dyDescent="0.15">
      <c r="A68" s="4" t="s">
        <v>100</v>
      </c>
      <c r="B68" s="1" t="s">
        <v>304</v>
      </c>
      <c r="AD68" s="5"/>
    </row>
    <row r="69" spans="1:30" ht="15" customHeight="1" x14ac:dyDescent="0.15">
      <c r="A69" s="6"/>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8"/>
    </row>
    <row r="70" spans="1:30" ht="15" customHeight="1" x14ac:dyDescent="0.15">
      <c r="A70" s="44" t="s">
        <v>87</v>
      </c>
      <c r="B70" s="155"/>
      <c r="C70" s="155"/>
      <c r="D70" s="155"/>
      <c r="E70" s="155"/>
      <c r="F70" s="155"/>
      <c r="G70" s="155"/>
      <c r="H70" s="155"/>
      <c r="I70" s="155"/>
      <c r="J70" s="45"/>
      <c r="K70" s="2"/>
      <c r="L70" s="9"/>
      <c r="M70" s="2"/>
      <c r="N70" s="2"/>
      <c r="O70" s="2"/>
      <c r="P70" s="2"/>
      <c r="Q70" s="2"/>
      <c r="R70" s="2"/>
      <c r="S70" s="2"/>
      <c r="T70" s="2"/>
      <c r="U70" s="2"/>
      <c r="V70" s="2"/>
      <c r="W70" s="2"/>
      <c r="X70" s="2"/>
      <c r="Y70" s="2"/>
      <c r="Z70" s="2"/>
      <c r="AA70" s="2"/>
      <c r="AB70" s="2"/>
      <c r="AC70" s="2"/>
      <c r="AD70" s="3"/>
    </row>
    <row r="71" spans="1:30" ht="15" customHeight="1" x14ac:dyDescent="0.15">
      <c r="A71" s="4" t="s">
        <v>121</v>
      </c>
      <c r="B71" s="1" t="s">
        <v>176</v>
      </c>
      <c r="AD71" s="5"/>
    </row>
    <row r="72" spans="1:30" ht="15" customHeight="1" x14ac:dyDescent="0.15">
      <c r="A72" s="4" t="s">
        <v>121</v>
      </c>
      <c r="B72" s="1" t="s">
        <v>177</v>
      </c>
      <c r="AD72" s="5"/>
    </row>
    <row r="73" spans="1:30" ht="15" customHeight="1" x14ac:dyDescent="0.15">
      <c r="A73" s="4" t="s">
        <v>121</v>
      </c>
      <c r="B73" s="1" t="s">
        <v>182</v>
      </c>
      <c r="AD73" s="5"/>
    </row>
    <row r="74" spans="1:30" ht="15" customHeight="1" x14ac:dyDescent="0.15">
      <c r="A74" s="4"/>
      <c r="B74" s="1" t="s">
        <v>183</v>
      </c>
      <c r="AD74" s="5"/>
    </row>
    <row r="75" spans="1:30" ht="15" customHeight="1" x14ac:dyDescent="0.15">
      <c r="A75" s="4" t="s">
        <v>121</v>
      </c>
      <c r="B75" s="1" t="s">
        <v>295</v>
      </c>
      <c r="AD75" s="5"/>
    </row>
    <row r="76" spans="1:30" ht="15" customHeight="1" x14ac:dyDescent="0.15">
      <c r="A76" s="4" t="s">
        <v>100</v>
      </c>
      <c r="B76" s="1" t="s">
        <v>298</v>
      </c>
      <c r="AD76" s="5"/>
    </row>
    <row r="77" spans="1:30" ht="15" customHeight="1" x14ac:dyDescent="0.15">
      <c r="A77" s="4" t="s">
        <v>100</v>
      </c>
      <c r="B77" s="1" t="s">
        <v>299</v>
      </c>
      <c r="AD77" s="5"/>
    </row>
    <row r="78" spans="1:30" ht="15" customHeight="1" x14ac:dyDescent="0.15">
      <c r="A78" s="4" t="s">
        <v>100</v>
      </c>
      <c r="B78" s="1" t="s">
        <v>301</v>
      </c>
      <c r="AD78" s="5"/>
    </row>
    <row r="79" spans="1:30" ht="15" customHeight="1" x14ac:dyDescent="0.15">
      <c r="A79" s="4" t="s">
        <v>100</v>
      </c>
      <c r="B79" s="1" t="s">
        <v>302</v>
      </c>
      <c r="AD79" s="5"/>
    </row>
    <row r="80" spans="1:30" ht="15" customHeight="1" x14ac:dyDescent="0.15">
      <c r="A80" s="4"/>
      <c r="B80" s="1" t="s">
        <v>303</v>
      </c>
      <c r="AD80" s="5"/>
    </row>
    <row r="81" spans="1:30" ht="15" customHeight="1" x14ac:dyDescent="0.15">
      <c r="A81" s="6"/>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8"/>
    </row>
    <row r="82" spans="1:30" ht="15" customHeight="1" thickBot="1" x14ac:dyDescent="0.2"/>
    <row r="83" spans="1:30" ht="15" customHeight="1" x14ac:dyDescent="0.15">
      <c r="A83" s="161" t="s">
        <v>26</v>
      </c>
      <c r="B83" s="162"/>
      <c r="C83" s="162"/>
      <c r="D83" s="162"/>
      <c r="E83" s="162"/>
      <c r="F83" s="162"/>
      <c r="G83" s="162"/>
      <c r="H83" s="162"/>
      <c r="I83" s="162"/>
      <c r="J83" s="163"/>
      <c r="K83" s="16"/>
      <c r="L83" s="17" t="s">
        <v>28</v>
      </c>
      <c r="M83" s="16"/>
      <c r="N83" s="16"/>
      <c r="O83" s="16"/>
      <c r="P83" s="16"/>
      <c r="Q83" s="16"/>
      <c r="R83" s="16"/>
      <c r="S83" s="16"/>
      <c r="T83" s="16"/>
      <c r="U83" s="16"/>
      <c r="V83" s="16"/>
      <c r="W83" s="16"/>
      <c r="X83" s="16"/>
      <c r="Y83" s="16"/>
      <c r="Z83" s="16"/>
      <c r="AA83" s="16"/>
      <c r="AB83" s="16"/>
      <c r="AC83" s="16"/>
      <c r="AD83" s="18"/>
    </row>
    <row r="84" spans="1:30" ht="15" customHeight="1" x14ac:dyDescent="0.15">
      <c r="A84" s="19" t="s">
        <v>100</v>
      </c>
      <c r="B84" s="1" t="s">
        <v>386</v>
      </c>
      <c r="AD84" s="20"/>
    </row>
    <row r="85" spans="1:30" ht="15" customHeight="1" x14ac:dyDescent="0.15">
      <c r="A85" s="19"/>
      <c r="B85" s="1" t="s">
        <v>385</v>
      </c>
      <c r="AD85" s="20"/>
    </row>
    <row r="86" spans="1:30" ht="15" customHeight="1" thickBot="1" x14ac:dyDescent="0.2">
      <c r="A86" s="21"/>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3"/>
    </row>
  </sheetData>
  <mergeCells count="116">
    <mergeCell ref="A40:F40"/>
    <mergeCell ref="A58:F58"/>
    <mergeCell ref="A83:J83"/>
    <mergeCell ref="U36:U38"/>
    <mergeCell ref="A70:J70"/>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D83"/>
  <sheetViews>
    <sheetView workbookViewId="0">
      <selection activeCell="B83" sqref="B83"/>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11</v>
      </c>
      <c r="V2" s="122" t="s">
        <v>4</v>
      </c>
      <c r="W2" s="122">
        <v>10</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50</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集計!AV57</f>
        <v>1</v>
      </c>
      <c r="N11" s="97"/>
      <c r="O11" s="115" t="s">
        <v>10</v>
      </c>
      <c r="P11" s="96">
        <f>集計!AW57</f>
        <v>5</v>
      </c>
      <c r="Q11" s="97"/>
      <c r="R11" s="115" t="s">
        <v>10</v>
      </c>
      <c r="S11" s="96">
        <f>集計!AX57</f>
        <v>6</v>
      </c>
      <c r="T11" s="97"/>
      <c r="U11" s="115" t="s">
        <v>10</v>
      </c>
      <c r="V11" s="96">
        <f>集計!AY57</f>
        <v>3</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154"/>
      <c r="Q12" s="104"/>
      <c r="R12" s="116"/>
      <c r="S12" s="154"/>
      <c r="T12" s="104"/>
      <c r="U12" s="116"/>
      <c r="V12" s="154"/>
      <c r="W12" s="104"/>
      <c r="X12" s="119"/>
      <c r="Y12" s="110"/>
      <c r="Z12" s="99"/>
      <c r="AA12" s="99"/>
      <c r="AB12" s="116"/>
    </row>
    <row r="13" spans="1:30" ht="15" customHeight="1" x14ac:dyDescent="0.15">
      <c r="A13" s="65"/>
      <c r="B13" s="66"/>
      <c r="C13" s="137"/>
      <c r="D13" s="138"/>
      <c r="E13" s="138"/>
      <c r="F13" s="138"/>
      <c r="G13" s="138"/>
      <c r="H13" s="138"/>
      <c r="I13" s="138"/>
      <c r="J13" s="138"/>
      <c r="K13" s="138"/>
      <c r="L13" s="139"/>
      <c r="M13" s="179">
        <v>2</v>
      </c>
      <c r="N13" s="180"/>
      <c r="O13" s="117"/>
      <c r="P13" s="105">
        <v>3</v>
      </c>
      <c r="Q13" s="106"/>
      <c r="R13" s="117"/>
      <c r="S13" s="105">
        <v>6</v>
      </c>
      <c r="T13" s="106"/>
      <c r="U13" s="117"/>
      <c r="V13" s="164">
        <v>4</v>
      </c>
      <c r="W13" s="165"/>
      <c r="X13" s="120"/>
      <c r="Y13" s="111">
        <f>SUM(M13,P13,S13,V13)</f>
        <v>15</v>
      </c>
      <c r="Z13" s="101"/>
      <c r="AA13" s="101"/>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2" t="s">
        <v>115</v>
      </c>
      <c r="AD16" s="5"/>
    </row>
    <row r="17" spans="1:30" ht="15" customHeight="1" x14ac:dyDescent="0.15">
      <c r="A17" s="4"/>
      <c r="B17" s="1" t="s">
        <v>119</v>
      </c>
      <c r="AD17" s="5"/>
    </row>
    <row r="18" spans="1:30" ht="15" customHeight="1" thickBot="1" x14ac:dyDescent="0.2">
      <c r="A18" s="28" t="s">
        <v>100</v>
      </c>
      <c r="B18" s="22" t="s">
        <v>116</v>
      </c>
      <c r="C18" s="22"/>
      <c r="D18" s="22"/>
      <c r="E18" s="22"/>
      <c r="F18" s="22"/>
      <c r="G18" s="22"/>
      <c r="H18" s="22"/>
      <c r="I18" s="22"/>
      <c r="J18" s="22"/>
      <c r="K18" s="22"/>
      <c r="L18" s="7"/>
      <c r="M18" s="7"/>
      <c r="N18" s="7"/>
      <c r="O18" s="7"/>
      <c r="P18" s="7"/>
      <c r="Q18" s="7"/>
      <c r="R18" s="7"/>
      <c r="S18" s="7"/>
      <c r="T18" s="7"/>
      <c r="U18" s="7"/>
      <c r="V18" s="7"/>
      <c r="W18" s="7"/>
      <c r="X18" s="7"/>
      <c r="Y18" s="7"/>
      <c r="Z18" s="7"/>
      <c r="AA18" s="7"/>
      <c r="AB18" s="7"/>
      <c r="AC18" s="7"/>
      <c r="AD18" s="8"/>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104</v>
      </c>
      <c r="B20" s="1" t="s">
        <v>387</v>
      </c>
      <c r="AD20" s="20"/>
    </row>
    <row r="21" spans="1:30" ht="15" customHeight="1" x14ac:dyDescent="0.15">
      <c r="A21" s="19" t="s">
        <v>100</v>
      </c>
      <c r="B21" s="1" t="s">
        <v>388</v>
      </c>
      <c r="AD21" s="20"/>
    </row>
    <row r="22" spans="1:30" ht="15" customHeight="1" thickBo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77</v>
      </c>
      <c r="N25" s="113"/>
      <c r="O25" s="114"/>
      <c r="P25" s="159" t="s">
        <v>78</v>
      </c>
      <c r="Q25" s="113"/>
      <c r="R25" s="114"/>
      <c r="S25" s="159" t="s">
        <v>79</v>
      </c>
      <c r="T25" s="113"/>
      <c r="U25" s="114"/>
      <c r="V25" s="159" t="s">
        <v>80</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81</v>
      </c>
      <c r="B27" s="45"/>
      <c r="C27" s="46" t="s">
        <v>51</v>
      </c>
      <c r="D27" s="47"/>
      <c r="E27" s="47"/>
      <c r="F27" s="47"/>
      <c r="G27" s="47"/>
      <c r="H27" s="47"/>
      <c r="I27" s="47"/>
      <c r="J27" s="47"/>
      <c r="K27" s="47"/>
      <c r="L27" s="48"/>
      <c r="M27" s="96">
        <f>集計!AV59</f>
        <v>1</v>
      </c>
      <c r="N27" s="97"/>
      <c r="O27" s="121" t="s">
        <v>10</v>
      </c>
      <c r="P27" s="96">
        <f>集計!AW59</f>
        <v>3</v>
      </c>
      <c r="Q27" s="97"/>
      <c r="R27" s="121" t="s">
        <v>10</v>
      </c>
      <c r="S27" s="96">
        <f>集計!AX59</f>
        <v>5</v>
      </c>
      <c r="T27" s="97"/>
      <c r="U27" s="121" t="s">
        <v>10</v>
      </c>
      <c r="V27" s="96">
        <f>集計!AY59</f>
        <v>6</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98"/>
      <c r="N28" s="99"/>
      <c r="O28" s="121"/>
      <c r="P28" s="98"/>
      <c r="Q28" s="99"/>
      <c r="R28" s="121"/>
      <c r="S28" s="98"/>
      <c r="T28" s="99"/>
      <c r="U28" s="121"/>
      <c r="V28" s="98"/>
      <c r="W28" s="99"/>
      <c r="X28" s="166"/>
      <c r="Y28" s="103"/>
      <c r="Z28" s="104"/>
      <c r="AA28" s="104"/>
      <c r="AB28" s="121"/>
    </row>
    <row r="29" spans="1:30" ht="15" customHeight="1" x14ac:dyDescent="0.15">
      <c r="A29" s="44"/>
      <c r="B29" s="45"/>
      <c r="C29" s="46"/>
      <c r="D29" s="47"/>
      <c r="E29" s="47"/>
      <c r="F29" s="47"/>
      <c r="G29" s="47"/>
      <c r="H29" s="47"/>
      <c r="I29" s="47"/>
      <c r="J29" s="47"/>
      <c r="K29" s="47"/>
      <c r="L29" s="48"/>
      <c r="M29" s="100">
        <v>1</v>
      </c>
      <c r="N29" s="101"/>
      <c r="O29" s="121"/>
      <c r="P29" s="100">
        <v>4</v>
      </c>
      <c r="Q29" s="101"/>
      <c r="R29" s="121"/>
      <c r="S29" s="100">
        <v>3</v>
      </c>
      <c r="T29" s="101"/>
      <c r="U29" s="121"/>
      <c r="V29" s="100">
        <v>7</v>
      </c>
      <c r="W29" s="101"/>
      <c r="X29" s="166"/>
      <c r="Y29" s="111">
        <f>SUM(M29,P29,S29,V29)</f>
        <v>15</v>
      </c>
      <c r="Z29" s="101"/>
      <c r="AA29" s="101"/>
      <c r="AB29" s="121"/>
    </row>
    <row r="30" spans="1:30" ht="15" customHeight="1" x14ac:dyDescent="0.15">
      <c r="A30" s="44" t="s">
        <v>82</v>
      </c>
      <c r="B30" s="45"/>
      <c r="C30" s="46" t="s">
        <v>52</v>
      </c>
      <c r="D30" s="47"/>
      <c r="E30" s="47"/>
      <c r="F30" s="47"/>
      <c r="G30" s="47"/>
      <c r="H30" s="47"/>
      <c r="I30" s="47"/>
      <c r="J30" s="47"/>
      <c r="K30" s="47"/>
      <c r="L30" s="48"/>
      <c r="M30" s="96">
        <f>集計!AV61</f>
        <v>0</v>
      </c>
      <c r="N30" s="97"/>
      <c r="O30" s="121" t="s">
        <v>10</v>
      </c>
      <c r="P30" s="96">
        <f>集計!AW61</f>
        <v>1</v>
      </c>
      <c r="Q30" s="97"/>
      <c r="R30" s="121" t="s">
        <v>10</v>
      </c>
      <c r="S30" s="96">
        <f>集計!AX61</f>
        <v>5</v>
      </c>
      <c r="T30" s="97"/>
      <c r="U30" s="121" t="s">
        <v>10</v>
      </c>
      <c r="V30" s="96">
        <f>集計!AY61</f>
        <v>9</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98"/>
      <c r="N31" s="99"/>
      <c r="O31" s="121"/>
      <c r="P31" s="98"/>
      <c r="Q31" s="99"/>
      <c r="R31" s="121"/>
      <c r="S31" s="98"/>
      <c r="T31" s="99"/>
      <c r="U31" s="121"/>
      <c r="V31" s="98"/>
      <c r="W31" s="99"/>
      <c r="X31" s="166"/>
      <c r="Y31" s="103"/>
      <c r="Z31" s="104"/>
      <c r="AA31" s="104"/>
      <c r="AB31" s="121"/>
    </row>
    <row r="32" spans="1:30" ht="15" customHeight="1" x14ac:dyDescent="0.15">
      <c r="A32" s="44"/>
      <c r="B32" s="45"/>
      <c r="C32" s="46"/>
      <c r="D32" s="47"/>
      <c r="E32" s="47"/>
      <c r="F32" s="47"/>
      <c r="G32" s="47"/>
      <c r="H32" s="47"/>
      <c r="I32" s="47"/>
      <c r="J32" s="47"/>
      <c r="K32" s="47"/>
      <c r="L32" s="48"/>
      <c r="M32" s="100">
        <v>0</v>
      </c>
      <c r="N32" s="101"/>
      <c r="O32" s="121"/>
      <c r="P32" s="100">
        <v>0</v>
      </c>
      <c r="Q32" s="101"/>
      <c r="R32" s="121"/>
      <c r="S32" s="100">
        <v>5</v>
      </c>
      <c r="T32" s="101"/>
      <c r="U32" s="121"/>
      <c r="V32" s="100">
        <v>10</v>
      </c>
      <c r="W32" s="101"/>
      <c r="X32" s="166"/>
      <c r="Y32" s="111">
        <f>SUM(M32,P32,S32,V32)</f>
        <v>15</v>
      </c>
      <c r="Z32" s="101"/>
      <c r="AA32" s="101"/>
      <c r="AB32" s="121"/>
    </row>
    <row r="33" spans="1:30" ht="15" customHeight="1" x14ac:dyDescent="0.15">
      <c r="A33" s="44" t="s">
        <v>83</v>
      </c>
      <c r="B33" s="45"/>
      <c r="C33" s="46" t="s">
        <v>53</v>
      </c>
      <c r="D33" s="47"/>
      <c r="E33" s="47"/>
      <c r="F33" s="47"/>
      <c r="G33" s="47"/>
      <c r="H33" s="47"/>
      <c r="I33" s="47"/>
      <c r="J33" s="47"/>
      <c r="K33" s="47"/>
      <c r="L33" s="48"/>
      <c r="M33" s="96">
        <f>集計!AV63</f>
        <v>0</v>
      </c>
      <c r="N33" s="97"/>
      <c r="O33" s="121" t="s">
        <v>10</v>
      </c>
      <c r="P33" s="96">
        <f>集計!AW63</f>
        <v>1</v>
      </c>
      <c r="Q33" s="97"/>
      <c r="R33" s="121" t="s">
        <v>10</v>
      </c>
      <c r="S33" s="96">
        <f>集計!AX63</f>
        <v>4</v>
      </c>
      <c r="T33" s="97"/>
      <c r="U33" s="121" t="s">
        <v>10</v>
      </c>
      <c r="V33" s="96">
        <f>集計!AY63</f>
        <v>10</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98"/>
      <c r="N34" s="99"/>
      <c r="O34" s="121"/>
      <c r="P34" s="98"/>
      <c r="Q34" s="99"/>
      <c r="R34" s="121"/>
      <c r="S34" s="98"/>
      <c r="T34" s="99"/>
      <c r="U34" s="121"/>
      <c r="V34" s="98"/>
      <c r="W34" s="99"/>
      <c r="X34" s="166"/>
      <c r="Y34" s="103"/>
      <c r="Z34" s="104"/>
      <c r="AA34" s="104"/>
      <c r="AB34" s="121"/>
    </row>
    <row r="35" spans="1:30" ht="15" customHeight="1" x14ac:dyDescent="0.15">
      <c r="A35" s="44"/>
      <c r="B35" s="45"/>
      <c r="C35" s="46"/>
      <c r="D35" s="47"/>
      <c r="E35" s="47"/>
      <c r="F35" s="47"/>
      <c r="G35" s="47"/>
      <c r="H35" s="47"/>
      <c r="I35" s="47"/>
      <c r="J35" s="47"/>
      <c r="K35" s="47"/>
      <c r="L35" s="48"/>
      <c r="M35" s="100">
        <v>0</v>
      </c>
      <c r="N35" s="101"/>
      <c r="O35" s="121"/>
      <c r="P35" s="171">
        <v>0</v>
      </c>
      <c r="Q35" s="172"/>
      <c r="R35" s="121"/>
      <c r="S35" s="100">
        <v>5</v>
      </c>
      <c r="T35" s="101"/>
      <c r="U35" s="121"/>
      <c r="V35" s="100">
        <v>10</v>
      </c>
      <c r="W35" s="101"/>
      <c r="X35" s="166"/>
      <c r="Y35" s="111">
        <f>SUM(M35,P35,S35,V35)</f>
        <v>15</v>
      </c>
      <c r="Z35" s="101"/>
      <c r="AA35" s="101"/>
      <c r="AB35" s="121"/>
    </row>
    <row r="36" spans="1:30" ht="15" customHeight="1" x14ac:dyDescent="0.15">
      <c r="A36" s="44" t="s">
        <v>84</v>
      </c>
      <c r="B36" s="45"/>
      <c r="C36" s="46" t="s">
        <v>54</v>
      </c>
      <c r="D36" s="47"/>
      <c r="E36" s="47"/>
      <c r="F36" s="47"/>
      <c r="G36" s="47"/>
      <c r="H36" s="47"/>
      <c r="I36" s="47"/>
      <c r="J36" s="47"/>
      <c r="K36" s="47"/>
      <c r="L36" s="48"/>
      <c r="M36" s="96">
        <f>集計!AV65</f>
        <v>0</v>
      </c>
      <c r="N36" s="97"/>
      <c r="O36" s="121" t="s">
        <v>10</v>
      </c>
      <c r="P36" s="96">
        <f>集計!AW65</f>
        <v>0</v>
      </c>
      <c r="Q36" s="97"/>
      <c r="R36" s="121" t="s">
        <v>10</v>
      </c>
      <c r="S36" s="96">
        <f>集計!AX65</f>
        <v>2</v>
      </c>
      <c r="T36" s="97"/>
      <c r="U36" s="121" t="s">
        <v>10</v>
      </c>
      <c r="V36" s="96">
        <f>集計!AY65</f>
        <v>13</v>
      </c>
      <c r="W36" s="97"/>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98"/>
      <c r="N37" s="99"/>
      <c r="O37" s="121"/>
      <c r="P37" s="98"/>
      <c r="Q37" s="99"/>
      <c r="R37" s="121"/>
      <c r="S37" s="98"/>
      <c r="T37" s="99"/>
      <c r="U37" s="121"/>
      <c r="V37" s="98"/>
      <c r="W37" s="99"/>
      <c r="X37" s="166"/>
      <c r="Y37" s="103"/>
      <c r="Z37" s="104"/>
      <c r="AA37" s="104"/>
      <c r="AB37" s="115"/>
    </row>
    <row r="38" spans="1:30" ht="15" customHeight="1" x14ac:dyDescent="0.15">
      <c r="A38" s="44"/>
      <c r="B38" s="45"/>
      <c r="C38" s="46"/>
      <c r="D38" s="47"/>
      <c r="E38" s="47"/>
      <c r="F38" s="47"/>
      <c r="G38" s="47"/>
      <c r="H38" s="47"/>
      <c r="I38" s="47"/>
      <c r="J38" s="47"/>
      <c r="K38" s="47"/>
      <c r="L38" s="48"/>
      <c r="M38" s="100">
        <v>0</v>
      </c>
      <c r="N38" s="101"/>
      <c r="O38" s="121"/>
      <c r="P38" s="171">
        <v>0</v>
      </c>
      <c r="Q38" s="172"/>
      <c r="R38" s="121"/>
      <c r="S38" s="100">
        <v>4</v>
      </c>
      <c r="T38" s="101"/>
      <c r="U38" s="121"/>
      <c r="V38" s="100">
        <v>11</v>
      </c>
      <c r="W38" s="101"/>
      <c r="X38" s="166"/>
      <c r="Y38" s="111">
        <f>SUM(M38,P38,S38,V38)</f>
        <v>15</v>
      </c>
      <c r="Z38" s="101"/>
      <c r="AA38" s="101"/>
      <c r="AB38" s="121"/>
    </row>
    <row r="40" spans="1:30" ht="15" customHeight="1" x14ac:dyDescent="0.15">
      <c r="A40" s="44" t="s">
        <v>24</v>
      </c>
      <c r="B40" s="155"/>
      <c r="C40" s="155"/>
      <c r="D40" s="155"/>
      <c r="E40" s="155"/>
      <c r="F40" s="45"/>
      <c r="G40" s="2"/>
      <c r="H40" s="9"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121</v>
      </c>
      <c r="B41" s="1" t="s">
        <v>184</v>
      </c>
      <c r="AD41" s="5"/>
    </row>
    <row r="42" spans="1:30" ht="15" customHeight="1" x14ac:dyDescent="0.15">
      <c r="A42" s="4"/>
      <c r="B42" s="1" t="s">
        <v>185</v>
      </c>
      <c r="AD42" s="5"/>
    </row>
    <row r="43" spans="1:30" ht="15" customHeight="1" x14ac:dyDescent="0.15">
      <c r="A43" s="4" t="s">
        <v>121</v>
      </c>
      <c r="B43" s="1" t="s">
        <v>186</v>
      </c>
      <c r="AD43" s="5"/>
    </row>
    <row r="44" spans="1:30" ht="15" customHeight="1" x14ac:dyDescent="0.15">
      <c r="A44" s="4" t="s">
        <v>121</v>
      </c>
      <c r="B44" s="1" t="s">
        <v>191</v>
      </c>
      <c r="AD44" s="5"/>
    </row>
    <row r="45" spans="1:30" ht="15" customHeight="1" x14ac:dyDescent="0.15">
      <c r="A45" s="4"/>
      <c r="B45" s="1" t="s">
        <v>192</v>
      </c>
      <c r="AD45" s="5"/>
    </row>
    <row r="46" spans="1:30" ht="15" customHeight="1" x14ac:dyDescent="0.15">
      <c r="A46" s="4" t="s">
        <v>121</v>
      </c>
      <c r="B46" s="1" t="s">
        <v>305</v>
      </c>
      <c r="AD46" s="5"/>
    </row>
    <row r="47" spans="1:30" ht="15" customHeight="1" x14ac:dyDescent="0.15">
      <c r="A47" s="4" t="s">
        <v>100</v>
      </c>
      <c r="B47" s="1" t="s">
        <v>314</v>
      </c>
      <c r="AD47" s="5"/>
    </row>
    <row r="48" spans="1:30" ht="15" customHeight="1" x14ac:dyDescent="0.15">
      <c r="A48" s="4" t="s">
        <v>100</v>
      </c>
      <c r="B48" s="1" t="s">
        <v>364</v>
      </c>
      <c r="AD48" s="5"/>
    </row>
    <row r="49" spans="1:30" ht="15" customHeight="1" x14ac:dyDescent="0.15">
      <c r="A49" s="4" t="s">
        <v>100</v>
      </c>
      <c r="B49" s="1" t="s">
        <v>365</v>
      </c>
      <c r="AD49" s="5"/>
    </row>
    <row r="50" spans="1:30" ht="15" customHeight="1" x14ac:dyDescent="0.15">
      <c r="A50" s="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121</v>
      </c>
      <c r="B59" s="1" t="s">
        <v>187</v>
      </c>
      <c r="C59" s="10"/>
      <c r="D59" s="10"/>
      <c r="E59" s="10"/>
      <c r="F59" s="10"/>
      <c r="AD59" s="5"/>
    </row>
    <row r="60" spans="1:30" ht="15" customHeight="1" x14ac:dyDescent="0.15">
      <c r="A60" s="4" t="s">
        <v>121</v>
      </c>
      <c r="B60" s="1" t="s">
        <v>188</v>
      </c>
      <c r="AD60" s="5"/>
    </row>
    <row r="61" spans="1:30" ht="15" customHeight="1" x14ac:dyDescent="0.15">
      <c r="A61" s="4" t="s">
        <v>121</v>
      </c>
      <c r="B61" s="1" t="s">
        <v>193</v>
      </c>
      <c r="AD61" s="5"/>
    </row>
    <row r="62" spans="1:30" ht="15" customHeight="1" x14ac:dyDescent="0.15">
      <c r="A62" s="4" t="s">
        <v>121</v>
      </c>
      <c r="B62" s="1" t="s">
        <v>306</v>
      </c>
      <c r="AD62" s="5"/>
    </row>
    <row r="63" spans="1:30" ht="15" customHeight="1" x14ac:dyDescent="0.15">
      <c r="A63" s="4" t="s">
        <v>100</v>
      </c>
      <c r="B63" s="1" t="s">
        <v>312</v>
      </c>
      <c r="AD63" s="5"/>
    </row>
    <row r="64" spans="1:30" ht="15" customHeight="1" x14ac:dyDescent="0.15">
      <c r="A64" s="4" t="s">
        <v>100</v>
      </c>
      <c r="B64" s="1" t="s">
        <v>310</v>
      </c>
      <c r="AD64" s="5"/>
    </row>
    <row r="65" spans="1:30" ht="15" customHeight="1" x14ac:dyDescent="0.15">
      <c r="A65" s="4" t="s">
        <v>100</v>
      </c>
      <c r="B65" s="1" t="s">
        <v>311</v>
      </c>
      <c r="AD65" s="5"/>
    </row>
    <row r="66" spans="1:30" ht="15" customHeight="1" x14ac:dyDescent="0.15">
      <c r="A66" s="4" t="s">
        <v>100</v>
      </c>
      <c r="B66" s="1" t="s">
        <v>315</v>
      </c>
      <c r="AD66" s="5"/>
    </row>
    <row r="67" spans="1:30" ht="15" customHeight="1" x14ac:dyDescent="0.15">
      <c r="A67" s="6"/>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8"/>
    </row>
    <row r="69" spans="1:30" ht="15" customHeight="1" x14ac:dyDescent="0.15">
      <c r="A69" s="44" t="s">
        <v>87</v>
      </c>
      <c r="B69" s="155"/>
      <c r="C69" s="155"/>
      <c r="D69" s="155"/>
      <c r="E69" s="155"/>
      <c r="F69" s="155"/>
      <c r="G69" s="155"/>
      <c r="H69" s="155"/>
      <c r="I69" s="155"/>
      <c r="J69" s="45"/>
      <c r="K69" s="2"/>
      <c r="L69" s="9"/>
      <c r="M69" s="2"/>
      <c r="N69" s="2"/>
      <c r="O69" s="2"/>
      <c r="P69" s="2"/>
      <c r="Q69" s="2"/>
      <c r="R69" s="2"/>
      <c r="S69" s="2"/>
      <c r="T69" s="2"/>
      <c r="U69" s="2"/>
      <c r="V69" s="2"/>
      <c r="W69" s="2"/>
      <c r="X69" s="2"/>
      <c r="Y69" s="2"/>
      <c r="Z69" s="2"/>
      <c r="AA69" s="2"/>
      <c r="AB69" s="2"/>
      <c r="AC69" s="2"/>
      <c r="AD69" s="3"/>
    </row>
    <row r="70" spans="1:30" ht="15" customHeight="1" x14ac:dyDescent="0.15">
      <c r="A70" s="4" t="s">
        <v>121</v>
      </c>
      <c r="B70" s="1" t="s">
        <v>189</v>
      </c>
      <c r="AD70" s="5"/>
    </row>
    <row r="71" spans="1:30" ht="15" customHeight="1" x14ac:dyDescent="0.15">
      <c r="A71" s="4" t="s">
        <v>121</v>
      </c>
      <c r="B71" s="1" t="s">
        <v>190</v>
      </c>
      <c r="AD71" s="5"/>
    </row>
    <row r="72" spans="1:30" ht="15" customHeight="1" x14ac:dyDescent="0.15">
      <c r="A72" s="4" t="s">
        <v>121</v>
      </c>
      <c r="B72" s="1" t="s">
        <v>194</v>
      </c>
      <c r="AD72" s="5"/>
    </row>
    <row r="73" spans="1:30" ht="15" customHeight="1" x14ac:dyDescent="0.15">
      <c r="A73" s="4" t="s">
        <v>121</v>
      </c>
      <c r="B73" s="1" t="s">
        <v>307</v>
      </c>
      <c r="AD73" s="5"/>
    </row>
    <row r="74" spans="1:30" ht="15" customHeight="1" x14ac:dyDescent="0.15">
      <c r="A74" s="4" t="s">
        <v>100</v>
      </c>
      <c r="B74" s="1" t="s">
        <v>308</v>
      </c>
      <c r="AD74" s="5"/>
    </row>
    <row r="75" spans="1:30" ht="15" customHeight="1" x14ac:dyDescent="0.15">
      <c r="A75" s="4" t="s">
        <v>100</v>
      </c>
      <c r="B75" s="1" t="s">
        <v>309</v>
      </c>
      <c r="AD75" s="5"/>
    </row>
    <row r="76" spans="1:30" ht="15" customHeight="1" x14ac:dyDescent="0.15">
      <c r="A76" s="4" t="s">
        <v>100</v>
      </c>
      <c r="B76" s="1" t="s">
        <v>313</v>
      </c>
      <c r="AD76" s="5"/>
    </row>
    <row r="77" spans="1:30" ht="15" customHeight="1" x14ac:dyDescent="0.15">
      <c r="A77" s="4" t="s">
        <v>100</v>
      </c>
      <c r="B77" s="1" t="s">
        <v>316</v>
      </c>
      <c r="AD77" s="5"/>
    </row>
    <row r="78" spans="1:30" ht="15" customHeight="1" x14ac:dyDescent="0.15">
      <c r="A78" s="6"/>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8"/>
    </row>
    <row r="79" spans="1:30" ht="15" customHeight="1" thickBot="1" x14ac:dyDescent="0.2"/>
    <row r="80" spans="1:30" ht="15" customHeight="1" x14ac:dyDescent="0.15">
      <c r="A80" s="161" t="s">
        <v>26</v>
      </c>
      <c r="B80" s="162"/>
      <c r="C80" s="162"/>
      <c r="D80" s="162"/>
      <c r="E80" s="162"/>
      <c r="F80" s="162"/>
      <c r="G80" s="162"/>
      <c r="H80" s="162"/>
      <c r="I80" s="162"/>
      <c r="J80" s="163"/>
      <c r="K80" s="16"/>
      <c r="L80" s="17" t="s">
        <v>28</v>
      </c>
      <c r="M80" s="16"/>
      <c r="N80" s="16"/>
      <c r="O80" s="16"/>
      <c r="P80" s="16"/>
      <c r="Q80" s="16"/>
      <c r="R80" s="16"/>
      <c r="S80" s="16"/>
      <c r="T80" s="16"/>
      <c r="U80" s="16"/>
      <c r="V80" s="16"/>
      <c r="W80" s="16"/>
      <c r="X80" s="16"/>
      <c r="Y80" s="16"/>
      <c r="Z80" s="16"/>
      <c r="AA80" s="16"/>
      <c r="AB80" s="16"/>
      <c r="AC80" s="16"/>
      <c r="AD80" s="18"/>
    </row>
    <row r="81" spans="1:30" ht="15" customHeight="1" x14ac:dyDescent="0.15">
      <c r="A81" s="19" t="s">
        <v>100</v>
      </c>
      <c r="B81" s="1" t="s">
        <v>389</v>
      </c>
      <c r="AD81" s="20"/>
    </row>
    <row r="82" spans="1:30" ht="15" customHeight="1" x14ac:dyDescent="0.15">
      <c r="A82" s="19" t="s">
        <v>100</v>
      </c>
      <c r="B82" s="1" t="s">
        <v>390</v>
      </c>
      <c r="AD82" s="20"/>
    </row>
    <row r="83" spans="1:30" ht="15" customHeight="1" thickBot="1" x14ac:dyDescent="0.2">
      <c r="A83" s="21"/>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3"/>
    </row>
  </sheetData>
  <mergeCells count="116">
    <mergeCell ref="A40:F40"/>
    <mergeCell ref="A58:F58"/>
    <mergeCell ref="A80:J80"/>
    <mergeCell ref="U36:U38"/>
    <mergeCell ref="A69:J69"/>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D73"/>
  <sheetViews>
    <sheetView workbookViewId="0">
      <selection activeCell="B73" sqref="B73"/>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12</v>
      </c>
      <c r="V2" s="122" t="s">
        <v>4</v>
      </c>
      <c r="W2" s="122">
        <v>8</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55</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集計!AV71</f>
        <v>2</v>
      </c>
      <c r="N11" s="97"/>
      <c r="O11" s="115" t="s">
        <v>10</v>
      </c>
      <c r="P11" s="96">
        <f>集計!AW71</f>
        <v>10</v>
      </c>
      <c r="Q11" s="97"/>
      <c r="R11" s="115" t="s">
        <v>10</v>
      </c>
      <c r="S11" s="96">
        <f>集計!AX71</f>
        <v>3</v>
      </c>
      <c r="T11" s="97"/>
      <c r="U11" s="115" t="s">
        <v>10</v>
      </c>
      <c r="V11" s="96">
        <f>集計!AY71</f>
        <v>0</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154"/>
      <c r="Q12" s="104"/>
      <c r="R12" s="116"/>
      <c r="S12" s="154"/>
      <c r="T12" s="104"/>
      <c r="U12" s="116"/>
      <c r="V12" s="154"/>
      <c r="W12" s="104"/>
      <c r="X12" s="119"/>
      <c r="Y12" s="103"/>
      <c r="Z12" s="104"/>
      <c r="AA12" s="104"/>
      <c r="AB12" s="116"/>
    </row>
    <row r="13" spans="1:30" ht="15" customHeight="1" x14ac:dyDescent="0.15">
      <c r="A13" s="65"/>
      <c r="B13" s="66"/>
      <c r="C13" s="137"/>
      <c r="D13" s="138"/>
      <c r="E13" s="138"/>
      <c r="F13" s="138"/>
      <c r="G13" s="138"/>
      <c r="H13" s="138"/>
      <c r="I13" s="138"/>
      <c r="J13" s="138"/>
      <c r="K13" s="138"/>
      <c r="L13" s="139"/>
      <c r="M13" s="164">
        <v>0</v>
      </c>
      <c r="N13" s="165"/>
      <c r="O13" s="117"/>
      <c r="P13" s="179">
        <v>10</v>
      </c>
      <c r="Q13" s="180"/>
      <c r="R13" s="117"/>
      <c r="S13" s="105">
        <v>5</v>
      </c>
      <c r="T13" s="106"/>
      <c r="U13" s="117"/>
      <c r="V13" s="179">
        <v>0</v>
      </c>
      <c r="W13" s="180"/>
      <c r="X13" s="120"/>
      <c r="Y13" s="109">
        <f>SUM(M13,P13,S13,V13)</f>
        <v>15</v>
      </c>
      <c r="Z13" s="106"/>
      <c r="AA13" s="106"/>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2" t="s">
        <v>117</v>
      </c>
      <c r="AD16" s="5"/>
    </row>
    <row r="17" spans="1:30" ht="15" customHeight="1" x14ac:dyDescent="0.15">
      <c r="A17" s="4"/>
      <c r="B17" s="1" t="s">
        <v>118</v>
      </c>
      <c r="AD17" s="5"/>
    </row>
    <row r="18" spans="1:30" ht="15" customHeight="1" thickBot="1" x14ac:dyDescent="0.2">
      <c r="A18" s="28" t="s">
        <v>100</v>
      </c>
      <c r="B18" s="1" t="s">
        <v>105</v>
      </c>
      <c r="C18" s="22"/>
      <c r="D18" s="22"/>
      <c r="E18" s="22"/>
      <c r="F18" s="22"/>
      <c r="G18" s="22"/>
      <c r="H18" s="22"/>
      <c r="I18" s="22"/>
      <c r="J18" s="22"/>
      <c r="K18" s="22"/>
      <c r="L18" s="7"/>
      <c r="M18" s="7"/>
      <c r="N18" s="7"/>
      <c r="O18" s="7"/>
      <c r="P18" s="7"/>
      <c r="Q18" s="7"/>
      <c r="R18" s="7"/>
      <c r="S18" s="7"/>
      <c r="T18" s="7"/>
      <c r="U18" s="7"/>
      <c r="V18" s="7"/>
      <c r="W18" s="7"/>
      <c r="X18" s="7"/>
      <c r="Y18" s="7"/>
      <c r="Z18" s="7"/>
      <c r="AA18" s="7"/>
      <c r="AB18" s="7"/>
      <c r="AC18" s="7"/>
      <c r="AD18" s="8"/>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107</v>
      </c>
      <c r="B20" s="1" t="s">
        <v>391</v>
      </c>
      <c r="AD20" s="20"/>
    </row>
    <row r="21" spans="1:30" ht="15" customHeight="1" x14ac:dyDescent="0.15">
      <c r="A21" s="19" t="s">
        <v>100</v>
      </c>
      <c r="B21" s="1" t="s">
        <v>392</v>
      </c>
      <c r="AD21" s="20"/>
    </row>
    <row r="22" spans="1:30" ht="15" customHeight="1" thickBo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77</v>
      </c>
      <c r="N25" s="113"/>
      <c r="O25" s="114"/>
      <c r="P25" s="159" t="s">
        <v>78</v>
      </c>
      <c r="Q25" s="113"/>
      <c r="R25" s="114"/>
      <c r="S25" s="159" t="s">
        <v>79</v>
      </c>
      <c r="T25" s="113"/>
      <c r="U25" s="114"/>
      <c r="V25" s="159" t="s">
        <v>80</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81</v>
      </c>
      <c r="B27" s="45"/>
      <c r="C27" s="46" t="s">
        <v>56</v>
      </c>
      <c r="D27" s="47"/>
      <c r="E27" s="47"/>
      <c r="F27" s="47"/>
      <c r="G27" s="47"/>
      <c r="H27" s="47"/>
      <c r="I27" s="47"/>
      <c r="J27" s="47"/>
      <c r="K27" s="47"/>
      <c r="L27" s="48"/>
      <c r="M27" s="173">
        <f>集計!AV73</f>
        <v>0</v>
      </c>
      <c r="N27" s="174"/>
      <c r="O27" s="121" t="s">
        <v>10</v>
      </c>
      <c r="P27" s="167">
        <f>集計!AW73</f>
        <v>6</v>
      </c>
      <c r="Q27" s="168"/>
      <c r="R27" s="121" t="s">
        <v>10</v>
      </c>
      <c r="S27" s="96">
        <f>集計!AX73</f>
        <v>9</v>
      </c>
      <c r="T27" s="97"/>
      <c r="U27" s="121" t="s">
        <v>10</v>
      </c>
      <c r="V27" s="96">
        <f>集計!AY73</f>
        <v>0</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181"/>
      <c r="N28" s="182"/>
      <c r="O28" s="121"/>
      <c r="P28" s="169"/>
      <c r="Q28" s="170"/>
      <c r="R28" s="121"/>
      <c r="S28" s="154"/>
      <c r="T28" s="104"/>
      <c r="U28" s="121"/>
      <c r="V28" s="154"/>
      <c r="W28" s="104"/>
      <c r="X28" s="166"/>
      <c r="Y28" s="103"/>
      <c r="Z28" s="104"/>
      <c r="AA28" s="104"/>
      <c r="AB28" s="121"/>
    </row>
    <row r="29" spans="1:30" ht="15" customHeight="1" x14ac:dyDescent="0.15">
      <c r="A29" s="44"/>
      <c r="B29" s="45"/>
      <c r="C29" s="46"/>
      <c r="D29" s="47"/>
      <c r="E29" s="47"/>
      <c r="F29" s="47"/>
      <c r="G29" s="47"/>
      <c r="H29" s="47"/>
      <c r="I29" s="47"/>
      <c r="J29" s="47"/>
      <c r="K29" s="47"/>
      <c r="L29" s="48"/>
      <c r="M29" s="179">
        <v>4</v>
      </c>
      <c r="N29" s="180"/>
      <c r="O29" s="121"/>
      <c r="P29" s="100">
        <v>2</v>
      </c>
      <c r="Q29" s="101"/>
      <c r="R29" s="121"/>
      <c r="S29" s="105">
        <v>8</v>
      </c>
      <c r="T29" s="106"/>
      <c r="U29" s="121"/>
      <c r="V29" s="105">
        <v>1</v>
      </c>
      <c r="W29" s="106"/>
      <c r="X29" s="166"/>
      <c r="Y29" s="109">
        <f>SUM(M29,P29,S29,V29)</f>
        <v>15</v>
      </c>
      <c r="Z29" s="106"/>
      <c r="AA29" s="106"/>
      <c r="AB29" s="121"/>
    </row>
    <row r="30" spans="1:30" ht="15" customHeight="1" x14ac:dyDescent="0.15">
      <c r="A30" s="44" t="s">
        <v>82</v>
      </c>
      <c r="B30" s="45"/>
      <c r="C30" s="46" t="s">
        <v>57</v>
      </c>
      <c r="D30" s="47"/>
      <c r="E30" s="47"/>
      <c r="F30" s="47"/>
      <c r="G30" s="47"/>
      <c r="H30" s="47"/>
      <c r="I30" s="47"/>
      <c r="J30" s="47"/>
      <c r="K30" s="47"/>
      <c r="L30" s="48"/>
      <c r="M30" s="96">
        <f>集計!AV75</f>
        <v>1</v>
      </c>
      <c r="N30" s="97"/>
      <c r="O30" s="121" t="s">
        <v>10</v>
      </c>
      <c r="P30" s="96">
        <f>集計!AW75</f>
        <v>13</v>
      </c>
      <c r="Q30" s="97"/>
      <c r="R30" s="121" t="s">
        <v>10</v>
      </c>
      <c r="S30" s="96">
        <f>集計!AX75</f>
        <v>1</v>
      </c>
      <c r="T30" s="97"/>
      <c r="U30" s="121" t="s">
        <v>10</v>
      </c>
      <c r="V30" s="96">
        <f>集計!AY75</f>
        <v>0</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154"/>
      <c r="N31" s="104"/>
      <c r="O31" s="121"/>
      <c r="P31" s="98"/>
      <c r="Q31" s="99"/>
      <c r="R31" s="121"/>
      <c r="S31" s="98"/>
      <c r="T31" s="99"/>
      <c r="U31" s="121"/>
      <c r="V31" s="98"/>
      <c r="W31" s="99"/>
      <c r="X31" s="166"/>
      <c r="Y31" s="103"/>
      <c r="Z31" s="104"/>
      <c r="AA31" s="104"/>
      <c r="AB31" s="121"/>
    </row>
    <row r="32" spans="1:30" ht="15" customHeight="1" x14ac:dyDescent="0.15">
      <c r="A32" s="44"/>
      <c r="B32" s="45"/>
      <c r="C32" s="46"/>
      <c r="D32" s="47"/>
      <c r="E32" s="47"/>
      <c r="F32" s="47"/>
      <c r="G32" s="47"/>
      <c r="H32" s="47"/>
      <c r="I32" s="47"/>
      <c r="J32" s="47"/>
      <c r="K32" s="47"/>
      <c r="L32" s="48"/>
      <c r="M32" s="105">
        <v>0</v>
      </c>
      <c r="N32" s="106"/>
      <c r="O32" s="121"/>
      <c r="P32" s="100">
        <v>12</v>
      </c>
      <c r="Q32" s="101"/>
      <c r="R32" s="121"/>
      <c r="S32" s="100">
        <v>3</v>
      </c>
      <c r="T32" s="101"/>
      <c r="U32" s="121"/>
      <c r="V32" s="100">
        <v>0</v>
      </c>
      <c r="W32" s="101"/>
      <c r="X32" s="166"/>
      <c r="Y32" s="109">
        <f>SUM(M32,P32,S32,V32)</f>
        <v>15</v>
      </c>
      <c r="Z32" s="106"/>
      <c r="AA32" s="106"/>
      <c r="AB32" s="121"/>
    </row>
    <row r="33" spans="1:30" ht="15" customHeight="1" x14ac:dyDescent="0.15">
      <c r="A33" s="44" t="s">
        <v>83</v>
      </c>
      <c r="B33" s="45"/>
      <c r="C33" s="46" t="s">
        <v>58</v>
      </c>
      <c r="D33" s="47"/>
      <c r="E33" s="47"/>
      <c r="F33" s="47"/>
      <c r="G33" s="47"/>
      <c r="H33" s="47"/>
      <c r="I33" s="47"/>
      <c r="J33" s="47"/>
      <c r="K33" s="47"/>
      <c r="L33" s="48"/>
      <c r="M33" s="96">
        <f>集計!AV77</f>
        <v>0</v>
      </c>
      <c r="N33" s="97"/>
      <c r="O33" s="121" t="s">
        <v>10</v>
      </c>
      <c r="P33" s="96">
        <f>集計!AW77</f>
        <v>5</v>
      </c>
      <c r="Q33" s="97"/>
      <c r="R33" s="121" t="s">
        <v>10</v>
      </c>
      <c r="S33" s="96">
        <f>集計!AX77</f>
        <v>6</v>
      </c>
      <c r="T33" s="97"/>
      <c r="U33" s="121" t="s">
        <v>10</v>
      </c>
      <c r="V33" s="96">
        <f>集計!AY77</f>
        <v>4</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98"/>
      <c r="N34" s="99"/>
      <c r="O34" s="121"/>
      <c r="P34" s="98"/>
      <c r="Q34" s="99"/>
      <c r="R34" s="121"/>
      <c r="S34" s="98"/>
      <c r="T34" s="99"/>
      <c r="U34" s="121"/>
      <c r="V34" s="98"/>
      <c r="W34" s="99"/>
      <c r="X34" s="166"/>
      <c r="Y34" s="103"/>
      <c r="Z34" s="104"/>
      <c r="AA34" s="104"/>
      <c r="AB34" s="121"/>
    </row>
    <row r="35" spans="1:30" ht="15" customHeight="1" x14ac:dyDescent="0.15">
      <c r="A35" s="44"/>
      <c r="B35" s="45"/>
      <c r="C35" s="46"/>
      <c r="D35" s="47"/>
      <c r="E35" s="47"/>
      <c r="F35" s="47"/>
      <c r="G35" s="47"/>
      <c r="H35" s="47"/>
      <c r="I35" s="47"/>
      <c r="J35" s="47"/>
      <c r="K35" s="47"/>
      <c r="L35" s="48"/>
      <c r="M35" s="100">
        <v>0</v>
      </c>
      <c r="N35" s="101"/>
      <c r="O35" s="121"/>
      <c r="P35" s="100">
        <v>6</v>
      </c>
      <c r="Q35" s="101"/>
      <c r="R35" s="121"/>
      <c r="S35" s="100">
        <v>7</v>
      </c>
      <c r="T35" s="101"/>
      <c r="U35" s="121"/>
      <c r="V35" s="100">
        <v>2</v>
      </c>
      <c r="W35" s="101"/>
      <c r="X35" s="166"/>
      <c r="Y35" s="109">
        <f>SUM(M35,P35,S35,V35)</f>
        <v>15</v>
      </c>
      <c r="Z35" s="106"/>
      <c r="AA35" s="106"/>
      <c r="AB35" s="121"/>
    </row>
    <row r="36" spans="1:30" ht="15" customHeight="1" x14ac:dyDescent="0.15">
      <c r="A36" s="44" t="s">
        <v>84</v>
      </c>
      <c r="B36" s="45"/>
      <c r="C36" s="46" t="s">
        <v>59</v>
      </c>
      <c r="D36" s="47"/>
      <c r="E36" s="47"/>
      <c r="F36" s="47"/>
      <c r="G36" s="47"/>
      <c r="H36" s="47"/>
      <c r="I36" s="47"/>
      <c r="J36" s="47"/>
      <c r="K36" s="47"/>
      <c r="L36" s="48"/>
      <c r="M36" s="96">
        <f>集計!AV79</f>
        <v>0</v>
      </c>
      <c r="N36" s="97"/>
      <c r="O36" s="121" t="s">
        <v>10</v>
      </c>
      <c r="P36" s="96">
        <f>集計!AW79</f>
        <v>2</v>
      </c>
      <c r="Q36" s="97"/>
      <c r="R36" s="121" t="s">
        <v>10</v>
      </c>
      <c r="S36" s="173">
        <f>集計!AX79</f>
        <v>5</v>
      </c>
      <c r="T36" s="174"/>
      <c r="U36" s="121" t="s">
        <v>10</v>
      </c>
      <c r="V36" s="173">
        <f>集計!AY79</f>
        <v>8</v>
      </c>
      <c r="W36" s="174"/>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98"/>
      <c r="N37" s="99"/>
      <c r="O37" s="121"/>
      <c r="P37" s="98"/>
      <c r="Q37" s="99"/>
      <c r="R37" s="121"/>
      <c r="S37" s="181"/>
      <c r="T37" s="182"/>
      <c r="U37" s="121"/>
      <c r="V37" s="175"/>
      <c r="W37" s="176"/>
      <c r="X37" s="166"/>
      <c r="Y37" s="103"/>
      <c r="Z37" s="104"/>
      <c r="AA37" s="104"/>
      <c r="AB37" s="115"/>
    </row>
    <row r="38" spans="1:30" ht="15" customHeight="1" x14ac:dyDescent="0.15">
      <c r="A38" s="44"/>
      <c r="B38" s="45"/>
      <c r="C38" s="46"/>
      <c r="D38" s="47"/>
      <c r="E38" s="47"/>
      <c r="F38" s="47"/>
      <c r="G38" s="47"/>
      <c r="H38" s="47"/>
      <c r="I38" s="47"/>
      <c r="J38" s="47"/>
      <c r="K38" s="47"/>
      <c r="L38" s="48"/>
      <c r="M38" s="100">
        <v>0</v>
      </c>
      <c r="N38" s="101"/>
      <c r="O38" s="121"/>
      <c r="P38" s="100">
        <v>2</v>
      </c>
      <c r="Q38" s="101"/>
      <c r="R38" s="121"/>
      <c r="S38" s="105">
        <v>8</v>
      </c>
      <c r="T38" s="106"/>
      <c r="U38" s="121"/>
      <c r="V38" s="100">
        <v>5</v>
      </c>
      <c r="W38" s="101"/>
      <c r="X38" s="166"/>
      <c r="Y38" s="109">
        <f>SUM(M38,P38,S38,V38)</f>
        <v>15</v>
      </c>
      <c r="Z38" s="106"/>
      <c r="AA38" s="106"/>
      <c r="AB38" s="121"/>
    </row>
    <row r="40" spans="1:30" ht="15" customHeight="1" x14ac:dyDescent="0.15">
      <c r="A40" s="44" t="s">
        <v>24</v>
      </c>
      <c r="B40" s="155"/>
      <c r="C40" s="155"/>
      <c r="D40" s="155"/>
      <c r="E40" s="155"/>
      <c r="F40" s="45"/>
      <c r="G40" s="2"/>
      <c r="H40" s="9"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100</v>
      </c>
      <c r="B41" s="1" t="s">
        <v>195</v>
      </c>
      <c r="AD41" s="5"/>
    </row>
    <row r="42" spans="1:30" ht="15" customHeight="1" x14ac:dyDescent="0.15">
      <c r="A42" s="4" t="s">
        <v>100</v>
      </c>
      <c r="B42" s="1" t="s">
        <v>196</v>
      </c>
      <c r="AD42" s="5"/>
    </row>
    <row r="43" spans="1:30" ht="15" customHeight="1" x14ac:dyDescent="0.15">
      <c r="A43" s="4" t="s">
        <v>100</v>
      </c>
      <c r="B43" s="1" t="s">
        <v>201</v>
      </c>
      <c r="AD43" s="5"/>
    </row>
    <row r="44" spans="1:30" ht="15" customHeight="1" x14ac:dyDescent="0.15">
      <c r="A44" s="4" t="s">
        <v>100</v>
      </c>
      <c r="B44" s="1" t="s">
        <v>317</v>
      </c>
      <c r="AD44" s="5"/>
    </row>
    <row r="45" spans="1:30" ht="15" customHeight="1" x14ac:dyDescent="0.15">
      <c r="A45" s="4" t="s">
        <v>100</v>
      </c>
      <c r="B45" s="1" t="s">
        <v>320</v>
      </c>
      <c r="AD45" s="5"/>
    </row>
    <row r="46" spans="1:30" ht="15" customHeight="1" x14ac:dyDescent="0.15">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8"/>
    </row>
    <row r="48" spans="1:30" ht="15" customHeight="1" x14ac:dyDescent="0.15">
      <c r="A48" s="44" t="s">
        <v>25</v>
      </c>
      <c r="B48" s="155"/>
      <c r="C48" s="155"/>
      <c r="D48" s="155"/>
      <c r="E48" s="155"/>
      <c r="F48" s="45"/>
      <c r="G48" s="2"/>
      <c r="H48" s="9" t="s">
        <v>27</v>
      </c>
      <c r="I48" s="2"/>
      <c r="J48" s="2"/>
      <c r="K48" s="2"/>
      <c r="L48" s="2"/>
      <c r="M48" s="2"/>
      <c r="N48" s="2"/>
      <c r="O48" s="2"/>
      <c r="P48" s="2"/>
      <c r="Q48" s="2"/>
      <c r="R48" s="2"/>
      <c r="S48" s="2"/>
      <c r="T48" s="2"/>
      <c r="U48" s="2"/>
      <c r="V48" s="2"/>
      <c r="W48" s="2"/>
      <c r="X48" s="2"/>
      <c r="Y48" s="2"/>
      <c r="Z48" s="2"/>
      <c r="AA48" s="2"/>
      <c r="AB48" s="2"/>
      <c r="AC48" s="2"/>
      <c r="AD48" s="3"/>
    </row>
    <row r="49" spans="1:30" ht="15" customHeight="1" x14ac:dyDescent="0.15">
      <c r="A49" s="4" t="s">
        <v>121</v>
      </c>
      <c r="B49" s="1" t="s">
        <v>197</v>
      </c>
      <c r="C49" s="10"/>
      <c r="D49" s="10"/>
      <c r="E49" s="10"/>
      <c r="F49" s="10"/>
      <c r="AD49" s="5"/>
    </row>
    <row r="50" spans="1:30" ht="15" customHeight="1" x14ac:dyDescent="0.15">
      <c r="A50" s="4" t="s">
        <v>121</v>
      </c>
      <c r="B50" s="1" t="s">
        <v>198</v>
      </c>
      <c r="AD50" s="5"/>
    </row>
    <row r="51" spans="1:30" ht="15" customHeight="1" x14ac:dyDescent="0.15">
      <c r="A51" s="4" t="s">
        <v>121</v>
      </c>
      <c r="B51" s="1" t="s">
        <v>202</v>
      </c>
      <c r="AD51" s="5"/>
    </row>
    <row r="52" spans="1:30" ht="15" customHeight="1" x14ac:dyDescent="0.15">
      <c r="A52" s="4" t="s">
        <v>121</v>
      </c>
      <c r="B52" s="1" t="s">
        <v>318</v>
      </c>
      <c r="AD52" s="5"/>
    </row>
    <row r="53" spans="1:30" ht="15" customHeight="1" x14ac:dyDescent="0.15">
      <c r="A53" s="4" t="s">
        <v>100</v>
      </c>
      <c r="B53" s="1" t="s">
        <v>321</v>
      </c>
      <c r="AD53" s="5"/>
    </row>
    <row r="54" spans="1:30" ht="15" customHeight="1" x14ac:dyDescent="0.15">
      <c r="A54" s="4" t="s">
        <v>100</v>
      </c>
      <c r="B54" s="1" t="s">
        <v>324</v>
      </c>
      <c r="AD54" s="5"/>
    </row>
    <row r="55" spans="1:30" ht="15" customHeight="1" x14ac:dyDescent="0.15">
      <c r="A55" s="6"/>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8"/>
    </row>
    <row r="57" spans="1:30" ht="15" customHeight="1" x14ac:dyDescent="0.15">
      <c r="A57" s="2"/>
      <c r="B57" s="2"/>
      <c r="C57" s="2"/>
      <c r="D57" s="2"/>
      <c r="E57" s="2"/>
      <c r="F57" s="2"/>
      <c r="G57" s="2"/>
      <c r="H57" s="2"/>
      <c r="I57" s="2"/>
      <c r="J57" s="2"/>
      <c r="AD57" s="2"/>
    </row>
    <row r="58" spans="1:30" ht="15" customHeight="1" x14ac:dyDescent="0.15">
      <c r="A58" s="44" t="s">
        <v>87</v>
      </c>
      <c r="B58" s="155"/>
      <c r="C58" s="155"/>
      <c r="D58" s="155"/>
      <c r="E58" s="155"/>
      <c r="F58" s="155"/>
      <c r="G58" s="155"/>
      <c r="H58" s="155"/>
      <c r="I58" s="155"/>
      <c r="J58" s="45"/>
      <c r="K58" s="2"/>
      <c r="L58" s="9"/>
      <c r="M58" s="2"/>
      <c r="N58" s="2"/>
      <c r="O58" s="2"/>
      <c r="P58" s="2"/>
      <c r="Q58" s="2"/>
      <c r="R58" s="2"/>
      <c r="S58" s="2"/>
      <c r="T58" s="2"/>
      <c r="U58" s="2"/>
      <c r="V58" s="2"/>
      <c r="W58" s="2"/>
      <c r="X58" s="2"/>
      <c r="Y58" s="2"/>
      <c r="Z58" s="2"/>
      <c r="AA58" s="2"/>
      <c r="AB58" s="2"/>
      <c r="AC58" s="2"/>
      <c r="AD58" s="3"/>
    </row>
    <row r="59" spans="1:30" ht="15" customHeight="1" x14ac:dyDescent="0.15">
      <c r="A59" s="4" t="s">
        <v>121</v>
      </c>
      <c r="B59" s="1" t="s">
        <v>199</v>
      </c>
      <c r="AD59" s="5"/>
    </row>
    <row r="60" spans="1:30" ht="15" customHeight="1" x14ac:dyDescent="0.15">
      <c r="A60" s="4" t="s">
        <v>121</v>
      </c>
      <c r="B60" s="1" t="s">
        <v>200</v>
      </c>
      <c r="AD60" s="5"/>
    </row>
    <row r="61" spans="1:30" ht="15" customHeight="1" x14ac:dyDescent="0.15">
      <c r="A61" s="4" t="s">
        <v>121</v>
      </c>
      <c r="B61" s="1" t="s">
        <v>203</v>
      </c>
      <c r="AD61" s="5"/>
    </row>
    <row r="62" spans="1:30" ht="15" customHeight="1" x14ac:dyDescent="0.15">
      <c r="A62" s="4"/>
      <c r="B62" s="1" t="s">
        <v>204</v>
      </c>
      <c r="AD62" s="5"/>
    </row>
    <row r="63" spans="1:30" ht="15" customHeight="1" x14ac:dyDescent="0.15">
      <c r="A63" s="4" t="s">
        <v>121</v>
      </c>
      <c r="B63" s="1" t="s">
        <v>319</v>
      </c>
      <c r="AD63" s="5"/>
    </row>
    <row r="64" spans="1:30" ht="15" customHeight="1" x14ac:dyDescent="0.15">
      <c r="A64" s="4" t="s">
        <v>100</v>
      </c>
      <c r="B64" s="1" t="s">
        <v>322</v>
      </c>
      <c r="AD64" s="5"/>
    </row>
    <row r="65" spans="1:30" ht="15" customHeight="1" x14ac:dyDescent="0.15">
      <c r="A65" s="4" t="s">
        <v>100</v>
      </c>
      <c r="B65" s="1" t="s">
        <v>323</v>
      </c>
      <c r="AD65" s="5"/>
    </row>
    <row r="66" spans="1:30" ht="15" customHeight="1" x14ac:dyDescent="0.15">
      <c r="A66" s="4" t="s">
        <v>100</v>
      </c>
      <c r="B66" s="1" t="s">
        <v>325</v>
      </c>
      <c r="AD66" s="5"/>
    </row>
    <row r="67" spans="1:30" ht="15" customHeight="1" x14ac:dyDescent="0.15">
      <c r="A67" s="4" t="s">
        <v>100</v>
      </c>
      <c r="B67" s="1" t="s">
        <v>326</v>
      </c>
      <c r="AD67" s="5"/>
    </row>
    <row r="68" spans="1:30" ht="15" customHeight="1" x14ac:dyDescent="0.15">
      <c r="A68" s="6"/>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8"/>
    </row>
    <row r="69" spans="1:30" ht="15" customHeight="1" thickBot="1" x14ac:dyDescent="0.2"/>
    <row r="70" spans="1:30" ht="15" customHeight="1" x14ac:dyDescent="0.15">
      <c r="A70" s="161" t="s">
        <v>26</v>
      </c>
      <c r="B70" s="162"/>
      <c r="C70" s="162"/>
      <c r="D70" s="162"/>
      <c r="E70" s="162"/>
      <c r="F70" s="162"/>
      <c r="G70" s="162"/>
      <c r="H70" s="162"/>
      <c r="I70" s="162"/>
      <c r="J70" s="163"/>
      <c r="K70" s="16"/>
      <c r="L70" s="17" t="s">
        <v>28</v>
      </c>
      <c r="M70" s="16"/>
      <c r="N70" s="16"/>
      <c r="O70" s="16"/>
      <c r="P70" s="16"/>
      <c r="Q70" s="16"/>
      <c r="R70" s="16"/>
      <c r="S70" s="16"/>
      <c r="T70" s="16"/>
      <c r="U70" s="16"/>
      <c r="V70" s="16"/>
      <c r="W70" s="16"/>
      <c r="X70" s="16"/>
      <c r="Y70" s="16"/>
      <c r="Z70" s="16"/>
      <c r="AA70" s="16"/>
      <c r="AB70" s="16"/>
      <c r="AC70" s="16"/>
      <c r="AD70" s="18"/>
    </row>
    <row r="71" spans="1:30" ht="15" customHeight="1" x14ac:dyDescent="0.15">
      <c r="A71" s="19" t="s">
        <v>100</v>
      </c>
      <c r="B71" s="1" t="s">
        <v>393</v>
      </c>
      <c r="AD71" s="20"/>
    </row>
    <row r="72" spans="1:30" ht="15" customHeight="1" x14ac:dyDescent="0.15">
      <c r="A72" s="19" t="s">
        <v>100</v>
      </c>
      <c r="B72" s="1" t="s">
        <v>394</v>
      </c>
      <c r="AD72" s="20"/>
    </row>
    <row r="73" spans="1:30" ht="15" customHeight="1" thickBot="1" x14ac:dyDescent="0.2">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3"/>
    </row>
  </sheetData>
  <mergeCells count="116">
    <mergeCell ref="A40:F40"/>
    <mergeCell ref="A48:F48"/>
    <mergeCell ref="A70:J70"/>
    <mergeCell ref="U36:U38"/>
    <mergeCell ref="A58:J58"/>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80"/>
  <sheetViews>
    <sheetView workbookViewId="0">
      <selection activeCell="B80" sqref="B80"/>
    </sheetView>
  </sheetViews>
  <sheetFormatPr defaultColWidth="3.125" defaultRowHeight="15" customHeight="1" x14ac:dyDescent="0.15"/>
  <cols>
    <col min="1" max="16384" width="3.125" style="1"/>
  </cols>
  <sheetData>
    <row r="2" spans="1:30" ht="15" customHeight="1" x14ac:dyDescent="0.15">
      <c r="A2" s="90" t="s">
        <v>0</v>
      </c>
      <c r="B2" s="122"/>
      <c r="C2" s="122"/>
      <c r="D2" s="122"/>
      <c r="E2" s="122"/>
      <c r="F2" s="122"/>
      <c r="G2" s="122"/>
      <c r="H2" s="122"/>
      <c r="I2" s="122"/>
      <c r="J2" s="122"/>
      <c r="K2" s="123"/>
      <c r="N2" s="90" t="s">
        <v>2</v>
      </c>
      <c r="O2" s="122"/>
      <c r="P2" s="123"/>
      <c r="Q2" s="122" t="s">
        <v>86</v>
      </c>
      <c r="R2" s="122"/>
      <c r="S2" s="122">
        <v>4</v>
      </c>
      <c r="T2" s="122" t="s">
        <v>3</v>
      </c>
      <c r="U2" s="122">
        <v>12</v>
      </c>
      <c r="V2" s="122" t="s">
        <v>4</v>
      </c>
      <c r="W2" s="122">
        <v>8</v>
      </c>
      <c r="X2" s="122" t="s">
        <v>5</v>
      </c>
      <c r="Y2" s="122" t="s">
        <v>6</v>
      </c>
      <c r="Z2" s="122"/>
      <c r="AA2" s="122"/>
      <c r="AB2" s="122"/>
      <c r="AC2" s="122"/>
      <c r="AD2" s="123"/>
    </row>
    <row r="3" spans="1:30" ht="15" customHeight="1" x14ac:dyDescent="0.15">
      <c r="A3" s="65"/>
      <c r="B3" s="124"/>
      <c r="C3" s="124"/>
      <c r="D3" s="124"/>
      <c r="E3" s="124"/>
      <c r="F3" s="124"/>
      <c r="G3" s="124"/>
      <c r="H3" s="124"/>
      <c r="I3" s="124"/>
      <c r="J3" s="124"/>
      <c r="K3" s="66"/>
      <c r="N3" s="65"/>
      <c r="O3" s="124"/>
      <c r="P3" s="66"/>
      <c r="Q3" s="124"/>
      <c r="R3" s="124"/>
      <c r="S3" s="124"/>
      <c r="T3" s="124"/>
      <c r="U3" s="124"/>
      <c r="V3" s="124"/>
      <c r="W3" s="124"/>
      <c r="X3" s="124"/>
      <c r="Y3" s="124"/>
      <c r="Z3" s="124"/>
      <c r="AA3" s="124"/>
      <c r="AB3" s="124"/>
      <c r="AC3" s="124"/>
      <c r="AD3" s="66"/>
    </row>
    <row r="5" spans="1:30" ht="15" customHeight="1" x14ac:dyDescent="0.15">
      <c r="A5" s="90" t="s">
        <v>60</v>
      </c>
      <c r="B5" s="122"/>
      <c r="C5" s="122"/>
      <c r="D5" s="122"/>
      <c r="E5" s="122"/>
      <c r="F5" s="122"/>
      <c r="G5" s="122"/>
      <c r="H5" s="122"/>
      <c r="I5" s="122"/>
      <c r="J5" s="122"/>
      <c r="K5" s="123"/>
      <c r="N5" s="90" t="s">
        <v>7</v>
      </c>
      <c r="O5" s="122"/>
      <c r="P5" s="123"/>
      <c r="Q5" s="125" t="str">
        <f>'１初期支援'!Q5:AD6</f>
        <v>15名</v>
      </c>
      <c r="R5" s="126"/>
      <c r="S5" s="126"/>
      <c r="T5" s="126"/>
      <c r="U5" s="126"/>
      <c r="V5" s="126"/>
      <c r="W5" s="126"/>
      <c r="X5" s="126"/>
      <c r="Y5" s="126"/>
      <c r="Z5" s="126"/>
      <c r="AA5" s="126"/>
      <c r="AB5" s="126"/>
      <c r="AC5" s="126"/>
      <c r="AD5" s="127"/>
    </row>
    <row r="6" spans="1:30" ht="15" customHeight="1" x14ac:dyDescent="0.15">
      <c r="A6" s="65"/>
      <c r="B6" s="124"/>
      <c r="C6" s="124"/>
      <c r="D6" s="124"/>
      <c r="E6" s="124"/>
      <c r="F6" s="124"/>
      <c r="G6" s="124"/>
      <c r="H6" s="124"/>
      <c r="I6" s="124"/>
      <c r="J6" s="124"/>
      <c r="K6" s="66"/>
      <c r="N6" s="65"/>
      <c r="O6" s="124"/>
      <c r="P6" s="66"/>
      <c r="Q6" s="128"/>
      <c r="R6" s="129"/>
      <c r="S6" s="129"/>
      <c r="T6" s="129"/>
      <c r="U6" s="129"/>
      <c r="V6" s="129"/>
      <c r="W6" s="129"/>
      <c r="X6" s="129"/>
      <c r="Y6" s="129"/>
      <c r="Z6" s="129"/>
      <c r="AA6" s="129"/>
      <c r="AB6" s="129"/>
      <c r="AC6" s="129"/>
      <c r="AD6" s="130"/>
    </row>
    <row r="8" spans="1:30" ht="15" customHeight="1" x14ac:dyDescent="0.15">
      <c r="A8" s="1" t="s">
        <v>8</v>
      </c>
    </row>
    <row r="9" spans="1:30" ht="15" customHeight="1" x14ac:dyDescent="0.15">
      <c r="A9" s="140" t="s">
        <v>11</v>
      </c>
      <c r="B9" s="141"/>
      <c r="C9" s="141"/>
      <c r="D9" s="141"/>
      <c r="E9" s="141"/>
      <c r="F9" s="141"/>
      <c r="G9" s="141"/>
      <c r="H9" s="141"/>
      <c r="I9" s="141"/>
      <c r="J9" s="141"/>
      <c r="K9" s="141"/>
      <c r="L9" s="142"/>
      <c r="M9" s="146" t="s">
        <v>72</v>
      </c>
      <c r="N9" s="147"/>
      <c r="O9" s="148"/>
      <c r="P9" s="146" t="s">
        <v>73</v>
      </c>
      <c r="Q9" s="147"/>
      <c r="R9" s="148"/>
      <c r="S9" s="146" t="s">
        <v>74</v>
      </c>
      <c r="T9" s="147"/>
      <c r="U9" s="148"/>
      <c r="V9" s="146" t="s">
        <v>76</v>
      </c>
      <c r="W9" s="147"/>
      <c r="X9" s="147"/>
      <c r="Y9" s="152" t="s">
        <v>15</v>
      </c>
      <c r="Z9" s="147"/>
      <c r="AA9" s="147"/>
      <c r="AB9" s="148"/>
    </row>
    <row r="10" spans="1:30" ht="15" customHeight="1" x14ac:dyDescent="0.15">
      <c r="A10" s="143"/>
      <c r="B10" s="144"/>
      <c r="C10" s="144"/>
      <c r="D10" s="144"/>
      <c r="E10" s="144"/>
      <c r="F10" s="144"/>
      <c r="G10" s="144"/>
      <c r="H10" s="144"/>
      <c r="I10" s="144"/>
      <c r="J10" s="144"/>
      <c r="K10" s="144"/>
      <c r="L10" s="145"/>
      <c r="M10" s="149"/>
      <c r="N10" s="150"/>
      <c r="O10" s="151"/>
      <c r="P10" s="149"/>
      <c r="Q10" s="150"/>
      <c r="R10" s="151"/>
      <c r="S10" s="149"/>
      <c r="T10" s="150"/>
      <c r="U10" s="151"/>
      <c r="V10" s="149"/>
      <c r="W10" s="150"/>
      <c r="X10" s="150"/>
      <c r="Y10" s="153"/>
      <c r="Z10" s="150"/>
      <c r="AA10" s="150"/>
      <c r="AB10" s="151"/>
    </row>
    <row r="11" spans="1:30" ht="15" customHeight="1" x14ac:dyDescent="0.15">
      <c r="A11" s="90">
        <v>0</v>
      </c>
      <c r="B11" s="123"/>
      <c r="C11" s="131" t="s">
        <v>9</v>
      </c>
      <c r="D11" s="132"/>
      <c r="E11" s="132"/>
      <c r="F11" s="132"/>
      <c r="G11" s="132"/>
      <c r="H11" s="132"/>
      <c r="I11" s="132"/>
      <c r="J11" s="132"/>
      <c r="K11" s="132"/>
      <c r="L11" s="133"/>
      <c r="M11" s="96">
        <f>集計!AV81</f>
        <v>0</v>
      </c>
      <c r="N11" s="97"/>
      <c r="O11" s="115" t="s">
        <v>10</v>
      </c>
      <c r="P11" s="167">
        <f>集計!AW81</f>
        <v>11</v>
      </c>
      <c r="Q11" s="168"/>
      <c r="R11" s="115" t="s">
        <v>10</v>
      </c>
      <c r="S11" s="167">
        <f>集計!AX81</f>
        <v>2</v>
      </c>
      <c r="T11" s="168"/>
      <c r="U11" s="115" t="s">
        <v>10</v>
      </c>
      <c r="V11" s="96">
        <f>集計!AY81</f>
        <v>2</v>
      </c>
      <c r="W11" s="97"/>
      <c r="X11" s="118" t="s">
        <v>10</v>
      </c>
      <c r="Y11" s="102">
        <f>SUM(M11,P11,S11,V11)</f>
        <v>15</v>
      </c>
      <c r="Z11" s="97"/>
      <c r="AA11" s="97"/>
      <c r="AB11" s="116" t="s">
        <v>10</v>
      </c>
    </row>
    <row r="12" spans="1:30" ht="15" customHeight="1" x14ac:dyDescent="0.15">
      <c r="A12" s="63"/>
      <c r="B12" s="64"/>
      <c r="C12" s="134"/>
      <c r="D12" s="135"/>
      <c r="E12" s="135"/>
      <c r="F12" s="135"/>
      <c r="G12" s="135"/>
      <c r="H12" s="135"/>
      <c r="I12" s="135"/>
      <c r="J12" s="135"/>
      <c r="K12" s="135"/>
      <c r="L12" s="136"/>
      <c r="M12" s="154"/>
      <c r="N12" s="104"/>
      <c r="O12" s="116"/>
      <c r="P12" s="177"/>
      <c r="Q12" s="178"/>
      <c r="R12" s="116"/>
      <c r="S12" s="177"/>
      <c r="T12" s="178"/>
      <c r="U12" s="116"/>
      <c r="V12" s="154"/>
      <c r="W12" s="104"/>
      <c r="X12" s="119"/>
      <c r="Y12" s="103"/>
      <c r="Z12" s="104"/>
      <c r="AA12" s="104"/>
      <c r="AB12" s="116"/>
    </row>
    <row r="13" spans="1:30" ht="15" customHeight="1" x14ac:dyDescent="0.15">
      <c r="A13" s="65"/>
      <c r="B13" s="66"/>
      <c r="C13" s="137"/>
      <c r="D13" s="138"/>
      <c r="E13" s="138"/>
      <c r="F13" s="138"/>
      <c r="G13" s="138"/>
      <c r="H13" s="138"/>
      <c r="I13" s="138"/>
      <c r="J13" s="138"/>
      <c r="K13" s="138"/>
      <c r="L13" s="139"/>
      <c r="M13" s="105">
        <v>0</v>
      </c>
      <c r="N13" s="106"/>
      <c r="O13" s="117"/>
      <c r="P13" s="179">
        <v>7</v>
      </c>
      <c r="Q13" s="180"/>
      <c r="R13" s="117"/>
      <c r="S13" s="164">
        <v>6</v>
      </c>
      <c r="T13" s="165"/>
      <c r="U13" s="117"/>
      <c r="V13" s="105">
        <v>2</v>
      </c>
      <c r="W13" s="106"/>
      <c r="X13" s="120"/>
      <c r="Y13" s="109">
        <f>SUM(M13,P13,S13,V13)</f>
        <v>15</v>
      </c>
      <c r="Z13" s="106"/>
      <c r="AA13" s="106"/>
      <c r="AB13" s="117"/>
    </row>
    <row r="15" spans="1:30" ht="15" customHeight="1" x14ac:dyDescent="0.15">
      <c r="A15" s="44" t="s">
        <v>16</v>
      </c>
      <c r="B15" s="155"/>
      <c r="C15" s="155"/>
      <c r="D15" s="155"/>
      <c r="E15" s="155"/>
      <c r="F15" s="155"/>
      <c r="G15" s="155"/>
      <c r="H15" s="155"/>
      <c r="I15" s="155"/>
      <c r="J15" s="155"/>
      <c r="K15" s="45"/>
      <c r="L15" s="2"/>
      <c r="M15" s="2"/>
      <c r="N15" s="2"/>
      <c r="O15" s="2"/>
      <c r="P15" s="2"/>
      <c r="Q15" s="2"/>
      <c r="R15" s="2"/>
      <c r="S15" s="2"/>
      <c r="T15" s="2"/>
      <c r="U15" s="2"/>
      <c r="V15" s="2"/>
      <c r="W15" s="2"/>
      <c r="X15" s="2"/>
      <c r="Y15" s="2"/>
      <c r="Z15" s="2"/>
      <c r="AA15" s="2"/>
      <c r="AB15" s="2"/>
      <c r="AC15" s="2"/>
      <c r="AD15" s="3"/>
    </row>
    <row r="16" spans="1:30" ht="15" customHeight="1" x14ac:dyDescent="0.15">
      <c r="A16" s="29" t="s">
        <v>100</v>
      </c>
      <c r="B16" s="1" t="s">
        <v>396</v>
      </c>
      <c r="AD16" s="5"/>
    </row>
    <row r="17" spans="1:30" ht="15" customHeight="1" x14ac:dyDescent="0.15">
      <c r="A17" s="4"/>
      <c r="AD17" s="5"/>
    </row>
    <row r="18" spans="1:30" ht="15" customHeight="1" thickBot="1" x14ac:dyDescent="0.2">
      <c r="A18" s="28"/>
      <c r="B18" s="22"/>
      <c r="C18" s="22"/>
      <c r="D18" s="22"/>
      <c r="E18" s="22"/>
      <c r="F18" s="22"/>
      <c r="G18" s="22"/>
      <c r="H18" s="22"/>
      <c r="I18" s="22"/>
      <c r="J18" s="22"/>
      <c r="K18" s="22"/>
      <c r="L18" s="7"/>
      <c r="M18" s="7"/>
      <c r="N18" s="7"/>
      <c r="O18" s="7"/>
      <c r="P18" s="7"/>
      <c r="Q18" s="7"/>
      <c r="R18" s="7"/>
      <c r="S18" s="7"/>
      <c r="T18" s="7"/>
      <c r="U18" s="7"/>
      <c r="V18" s="7"/>
      <c r="W18" s="7"/>
      <c r="X18" s="7"/>
      <c r="Y18" s="7"/>
      <c r="Z18" s="7"/>
      <c r="AA18" s="7"/>
      <c r="AB18" s="7"/>
      <c r="AC18" s="7"/>
      <c r="AD18" s="8"/>
    </row>
    <row r="19" spans="1:30" ht="15" customHeight="1" x14ac:dyDescent="0.15">
      <c r="A19" s="161" t="s">
        <v>17</v>
      </c>
      <c r="B19" s="162"/>
      <c r="C19" s="162"/>
      <c r="D19" s="162"/>
      <c r="E19" s="162"/>
      <c r="F19" s="162"/>
      <c r="G19" s="162"/>
      <c r="H19" s="162"/>
      <c r="I19" s="162"/>
      <c r="J19" s="162"/>
      <c r="K19" s="163"/>
      <c r="L19" s="16"/>
      <c r="M19" s="16"/>
      <c r="N19" s="16"/>
      <c r="O19" s="16"/>
      <c r="P19" s="16"/>
      <c r="Q19" s="16"/>
      <c r="R19" s="16"/>
      <c r="S19" s="16"/>
      <c r="T19" s="16"/>
      <c r="U19" s="16"/>
      <c r="V19" s="16"/>
      <c r="W19" s="16"/>
      <c r="X19" s="16"/>
      <c r="Y19" s="16"/>
      <c r="Z19" s="16"/>
      <c r="AA19" s="16"/>
      <c r="AB19" s="16"/>
      <c r="AC19" s="16"/>
      <c r="AD19" s="18"/>
    </row>
    <row r="20" spans="1:30" ht="15" customHeight="1" x14ac:dyDescent="0.15">
      <c r="A20" s="19" t="s">
        <v>107</v>
      </c>
      <c r="B20" s="1" t="s">
        <v>395</v>
      </c>
      <c r="AD20" s="20"/>
    </row>
    <row r="21" spans="1:30" ht="15" customHeight="1" x14ac:dyDescent="0.15">
      <c r="A21" s="19"/>
      <c r="AD21" s="20"/>
    </row>
    <row r="22" spans="1:30" ht="15" customHeight="1" thickBo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3"/>
    </row>
    <row r="24" spans="1:30" ht="15" customHeight="1" x14ac:dyDescent="0.15">
      <c r="A24" s="1" t="s">
        <v>18</v>
      </c>
    </row>
    <row r="25" spans="1:30" ht="15" customHeight="1" x14ac:dyDescent="0.15">
      <c r="A25" s="156" t="s">
        <v>11</v>
      </c>
      <c r="B25" s="157"/>
      <c r="C25" s="157"/>
      <c r="D25" s="157"/>
      <c r="E25" s="157"/>
      <c r="F25" s="157"/>
      <c r="G25" s="157"/>
      <c r="H25" s="157"/>
      <c r="I25" s="157"/>
      <c r="J25" s="157"/>
      <c r="K25" s="157"/>
      <c r="L25" s="158"/>
      <c r="M25" s="159" t="s">
        <v>77</v>
      </c>
      <c r="N25" s="113"/>
      <c r="O25" s="114"/>
      <c r="P25" s="159" t="s">
        <v>78</v>
      </c>
      <c r="Q25" s="113"/>
      <c r="R25" s="114"/>
      <c r="S25" s="159" t="s">
        <v>79</v>
      </c>
      <c r="T25" s="113"/>
      <c r="U25" s="114"/>
      <c r="V25" s="159" t="s">
        <v>80</v>
      </c>
      <c r="W25" s="113"/>
      <c r="X25" s="113"/>
      <c r="Y25" s="112" t="s">
        <v>15</v>
      </c>
      <c r="Z25" s="113"/>
      <c r="AA25" s="113"/>
      <c r="AB25" s="114"/>
    </row>
    <row r="26" spans="1:30" ht="15" customHeight="1" x14ac:dyDescent="0.15">
      <c r="A26" s="156"/>
      <c r="B26" s="157"/>
      <c r="C26" s="157"/>
      <c r="D26" s="157"/>
      <c r="E26" s="157"/>
      <c r="F26" s="157"/>
      <c r="G26" s="157"/>
      <c r="H26" s="157"/>
      <c r="I26" s="157"/>
      <c r="J26" s="157"/>
      <c r="K26" s="157"/>
      <c r="L26" s="158"/>
      <c r="M26" s="160"/>
      <c r="N26" s="113"/>
      <c r="O26" s="114"/>
      <c r="P26" s="160"/>
      <c r="Q26" s="113"/>
      <c r="R26" s="114"/>
      <c r="S26" s="160"/>
      <c r="T26" s="113"/>
      <c r="U26" s="114"/>
      <c r="V26" s="160"/>
      <c r="W26" s="113"/>
      <c r="X26" s="113"/>
      <c r="Y26" s="112"/>
      <c r="Z26" s="113"/>
      <c r="AA26" s="113"/>
      <c r="AB26" s="114"/>
    </row>
    <row r="27" spans="1:30" ht="15" customHeight="1" x14ac:dyDescent="0.15">
      <c r="A27" s="44" t="s">
        <v>81</v>
      </c>
      <c r="B27" s="45"/>
      <c r="C27" s="46" t="s">
        <v>61</v>
      </c>
      <c r="D27" s="47"/>
      <c r="E27" s="47"/>
      <c r="F27" s="47"/>
      <c r="G27" s="47"/>
      <c r="H27" s="47"/>
      <c r="I27" s="47"/>
      <c r="J27" s="47"/>
      <c r="K27" s="47"/>
      <c r="L27" s="48"/>
      <c r="M27" s="96">
        <f>集計!AV83</f>
        <v>3</v>
      </c>
      <c r="N27" s="97"/>
      <c r="O27" s="121" t="s">
        <v>10</v>
      </c>
      <c r="P27" s="96">
        <f>集計!AW83</f>
        <v>8</v>
      </c>
      <c r="Q27" s="97"/>
      <c r="R27" s="121" t="s">
        <v>10</v>
      </c>
      <c r="S27" s="96">
        <f>集計!AX83</f>
        <v>4</v>
      </c>
      <c r="T27" s="97"/>
      <c r="U27" s="121" t="s">
        <v>10</v>
      </c>
      <c r="V27" s="96">
        <f>集計!AY83</f>
        <v>0</v>
      </c>
      <c r="W27" s="97"/>
      <c r="X27" s="166" t="s">
        <v>10</v>
      </c>
      <c r="Y27" s="102">
        <f>SUM(M27,P27,S27,V27)</f>
        <v>15</v>
      </c>
      <c r="Z27" s="97"/>
      <c r="AA27" s="97"/>
      <c r="AB27" s="121" t="s">
        <v>10</v>
      </c>
    </row>
    <row r="28" spans="1:30" ht="15" customHeight="1" x14ac:dyDescent="0.15">
      <c r="A28" s="44"/>
      <c r="B28" s="45"/>
      <c r="C28" s="46"/>
      <c r="D28" s="47"/>
      <c r="E28" s="47"/>
      <c r="F28" s="47"/>
      <c r="G28" s="47"/>
      <c r="H28" s="47"/>
      <c r="I28" s="47"/>
      <c r="J28" s="47"/>
      <c r="K28" s="47"/>
      <c r="L28" s="48"/>
      <c r="M28" s="154"/>
      <c r="N28" s="104"/>
      <c r="O28" s="121"/>
      <c r="P28" s="98"/>
      <c r="Q28" s="99"/>
      <c r="R28" s="121"/>
      <c r="S28" s="154"/>
      <c r="T28" s="104"/>
      <c r="U28" s="121"/>
      <c r="V28" s="154"/>
      <c r="W28" s="104"/>
      <c r="X28" s="166"/>
      <c r="Y28" s="103"/>
      <c r="Z28" s="104"/>
      <c r="AA28" s="104"/>
      <c r="AB28" s="121"/>
    </row>
    <row r="29" spans="1:30" ht="15" customHeight="1" x14ac:dyDescent="0.15">
      <c r="A29" s="44"/>
      <c r="B29" s="45"/>
      <c r="C29" s="46"/>
      <c r="D29" s="47"/>
      <c r="E29" s="47"/>
      <c r="F29" s="47"/>
      <c r="G29" s="47"/>
      <c r="H29" s="47"/>
      <c r="I29" s="47"/>
      <c r="J29" s="47"/>
      <c r="K29" s="47"/>
      <c r="L29" s="48"/>
      <c r="M29" s="105">
        <v>1</v>
      </c>
      <c r="N29" s="106"/>
      <c r="O29" s="121"/>
      <c r="P29" s="171">
        <v>8</v>
      </c>
      <c r="Q29" s="172"/>
      <c r="R29" s="121"/>
      <c r="S29" s="164">
        <v>5</v>
      </c>
      <c r="T29" s="165"/>
      <c r="U29" s="121"/>
      <c r="V29" s="105">
        <v>1</v>
      </c>
      <c r="W29" s="106"/>
      <c r="X29" s="166"/>
      <c r="Y29" s="109">
        <f>SUM(M29,P29,S29,V29)</f>
        <v>15</v>
      </c>
      <c r="Z29" s="106"/>
      <c r="AA29" s="106"/>
      <c r="AB29" s="121"/>
    </row>
    <row r="30" spans="1:30" ht="15" customHeight="1" x14ac:dyDescent="0.15">
      <c r="A30" s="44" t="s">
        <v>82</v>
      </c>
      <c r="B30" s="45"/>
      <c r="C30" s="46" t="s">
        <v>62</v>
      </c>
      <c r="D30" s="47"/>
      <c r="E30" s="47"/>
      <c r="F30" s="47"/>
      <c r="G30" s="47"/>
      <c r="H30" s="47"/>
      <c r="I30" s="47"/>
      <c r="J30" s="47"/>
      <c r="K30" s="47"/>
      <c r="L30" s="48"/>
      <c r="M30" s="96">
        <f>集計!AV85</f>
        <v>2</v>
      </c>
      <c r="N30" s="97"/>
      <c r="O30" s="121" t="s">
        <v>10</v>
      </c>
      <c r="P30" s="96">
        <f>集計!AW85</f>
        <v>8</v>
      </c>
      <c r="Q30" s="97"/>
      <c r="R30" s="121" t="s">
        <v>10</v>
      </c>
      <c r="S30" s="96">
        <f>集計!AX85</f>
        <v>3</v>
      </c>
      <c r="T30" s="97"/>
      <c r="U30" s="121" t="s">
        <v>10</v>
      </c>
      <c r="V30" s="96">
        <f>集計!AY85</f>
        <v>2</v>
      </c>
      <c r="W30" s="97"/>
      <c r="X30" s="166" t="s">
        <v>10</v>
      </c>
      <c r="Y30" s="102">
        <f>SUM(M30,P30,S30,V30)</f>
        <v>15</v>
      </c>
      <c r="Z30" s="97"/>
      <c r="AA30" s="97"/>
      <c r="AB30" s="121" t="s">
        <v>10</v>
      </c>
    </row>
    <row r="31" spans="1:30" ht="15" customHeight="1" x14ac:dyDescent="0.15">
      <c r="A31" s="44"/>
      <c r="B31" s="45"/>
      <c r="C31" s="46"/>
      <c r="D31" s="47"/>
      <c r="E31" s="47"/>
      <c r="F31" s="47"/>
      <c r="G31" s="47"/>
      <c r="H31" s="47"/>
      <c r="I31" s="47"/>
      <c r="J31" s="47"/>
      <c r="K31" s="47"/>
      <c r="L31" s="48"/>
      <c r="M31" s="98"/>
      <c r="N31" s="99"/>
      <c r="O31" s="121"/>
      <c r="P31" s="98"/>
      <c r="Q31" s="99"/>
      <c r="R31" s="121"/>
      <c r="S31" s="98"/>
      <c r="T31" s="99"/>
      <c r="U31" s="121"/>
      <c r="V31" s="98"/>
      <c r="W31" s="99"/>
      <c r="X31" s="166"/>
      <c r="Y31" s="103"/>
      <c r="Z31" s="104"/>
      <c r="AA31" s="104"/>
      <c r="AB31" s="121"/>
    </row>
    <row r="32" spans="1:30" ht="15" customHeight="1" x14ac:dyDescent="0.15">
      <c r="A32" s="44"/>
      <c r="B32" s="45"/>
      <c r="C32" s="46"/>
      <c r="D32" s="47"/>
      <c r="E32" s="47"/>
      <c r="F32" s="47"/>
      <c r="G32" s="47"/>
      <c r="H32" s="47"/>
      <c r="I32" s="47"/>
      <c r="J32" s="47"/>
      <c r="K32" s="47"/>
      <c r="L32" s="48"/>
      <c r="M32" s="100">
        <v>0</v>
      </c>
      <c r="N32" s="101"/>
      <c r="O32" s="121"/>
      <c r="P32" s="100">
        <v>6</v>
      </c>
      <c r="Q32" s="101"/>
      <c r="R32" s="121"/>
      <c r="S32" s="100">
        <v>5</v>
      </c>
      <c r="T32" s="101"/>
      <c r="U32" s="121"/>
      <c r="V32" s="100">
        <v>4</v>
      </c>
      <c r="W32" s="101"/>
      <c r="X32" s="166"/>
      <c r="Y32" s="109">
        <f>SUM(M32,P32,S32,V32)</f>
        <v>15</v>
      </c>
      <c r="Z32" s="106"/>
      <c r="AA32" s="106"/>
      <c r="AB32" s="121"/>
    </row>
    <row r="33" spans="1:30" ht="15" customHeight="1" x14ac:dyDescent="0.15">
      <c r="A33" s="44" t="s">
        <v>83</v>
      </c>
      <c r="B33" s="45"/>
      <c r="C33" s="46" t="s">
        <v>63</v>
      </c>
      <c r="D33" s="47"/>
      <c r="E33" s="47"/>
      <c r="F33" s="47"/>
      <c r="G33" s="47"/>
      <c r="H33" s="47"/>
      <c r="I33" s="47"/>
      <c r="J33" s="47"/>
      <c r="K33" s="47"/>
      <c r="L33" s="48"/>
      <c r="M33" s="96">
        <f>集計!AV87</f>
        <v>0</v>
      </c>
      <c r="N33" s="97"/>
      <c r="O33" s="121" t="s">
        <v>10</v>
      </c>
      <c r="P33" s="96">
        <f>集計!AW87</f>
        <v>0</v>
      </c>
      <c r="Q33" s="97"/>
      <c r="R33" s="121" t="s">
        <v>10</v>
      </c>
      <c r="S33" s="96">
        <f>集計!AX87</f>
        <v>5</v>
      </c>
      <c r="T33" s="97"/>
      <c r="U33" s="121" t="s">
        <v>10</v>
      </c>
      <c r="V33" s="96">
        <f>集計!AY87</f>
        <v>10</v>
      </c>
      <c r="W33" s="97"/>
      <c r="X33" s="166" t="s">
        <v>10</v>
      </c>
      <c r="Y33" s="102">
        <f>SUM(M33,P33,S33,V33)</f>
        <v>15</v>
      </c>
      <c r="Z33" s="97"/>
      <c r="AA33" s="97"/>
      <c r="AB33" s="121" t="s">
        <v>10</v>
      </c>
    </row>
    <row r="34" spans="1:30" ht="15" customHeight="1" x14ac:dyDescent="0.15">
      <c r="A34" s="44"/>
      <c r="B34" s="45"/>
      <c r="C34" s="46"/>
      <c r="D34" s="47"/>
      <c r="E34" s="47"/>
      <c r="F34" s="47"/>
      <c r="G34" s="47"/>
      <c r="H34" s="47"/>
      <c r="I34" s="47"/>
      <c r="J34" s="47"/>
      <c r="K34" s="47"/>
      <c r="L34" s="48"/>
      <c r="M34" s="154"/>
      <c r="N34" s="104"/>
      <c r="O34" s="121"/>
      <c r="P34" s="98"/>
      <c r="Q34" s="99"/>
      <c r="R34" s="121"/>
      <c r="S34" s="98"/>
      <c r="T34" s="99"/>
      <c r="U34" s="121"/>
      <c r="V34" s="154"/>
      <c r="W34" s="104"/>
      <c r="X34" s="166"/>
      <c r="Y34" s="103"/>
      <c r="Z34" s="104"/>
      <c r="AA34" s="104"/>
      <c r="AB34" s="121"/>
    </row>
    <row r="35" spans="1:30" ht="15" customHeight="1" x14ac:dyDescent="0.15">
      <c r="A35" s="44"/>
      <c r="B35" s="45"/>
      <c r="C35" s="46"/>
      <c r="D35" s="47"/>
      <c r="E35" s="47"/>
      <c r="F35" s="47"/>
      <c r="G35" s="47"/>
      <c r="H35" s="47"/>
      <c r="I35" s="47"/>
      <c r="J35" s="47"/>
      <c r="K35" s="47"/>
      <c r="L35" s="48"/>
      <c r="M35" s="105">
        <v>0</v>
      </c>
      <c r="N35" s="106"/>
      <c r="O35" s="121"/>
      <c r="P35" s="100">
        <v>1</v>
      </c>
      <c r="Q35" s="101"/>
      <c r="R35" s="121"/>
      <c r="S35" s="100">
        <v>4</v>
      </c>
      <c r="T35" s="101"/>
      <c r="U35" s="121"/>
      <c r="V35" s="105">
        <v>10</v>
      </c>
      <c r="W35" s="106"/>
      <c r="X35" s="166"/>
      <c r="Y35" s="109">
        <f>SUM(M35,P35,S35,V35)</f>
        <v>15</v>
      </c>
      <c r="Z35" s="106"/>
      <c r="AA35" s="106"/>
      <c r="AB35" s="121"/>
    </row>
    <row r="36" spans="1:30" ht="15" customHeight="1" x14ac:dyDescent="0.15">
      <c r="A36" s="44" t="s">
        <v>84</v>
      </c>
      <c r="B36" s="45"/>
      <c r="C36" s="46" t="s">
        <v>64</v>
      </c>
      <c r="D36" s="47"/>
      <c r="E36" s="47"/>
      <c r="F36" s="47"/>
      <c r="G36" s="47"/>
      <c r="H36" s="47"/>
      <c r="I36" s="47"/>
      <c r="J36" s="47"/>
      <c r="K36" s="47"/>
      <c r="L36" s="48"/>
      <c r="M36" s="96">
        <f>集計!AV89</f>
        <v>0</v>
      </c>
      <c r="N36" s="97"/>
      <c r="O36" s="121" t="s">
        <v>10</v>
      </c>
      <c r="P36" s="96">
        <f>集計!AW89</f>
        <v>11</v>
      </c>
      <c r="Q36" s="97"/>
      <c r="R36" s="121" t="s">
        <v>10</v>
      </c>
      <c r="S36" s="96">
        <f>集計!AX89</f>
        <v>3</v>
      </c>
      <c r="T36" s="97"/>
      <c r="U36" s="121" t="s">
        <v>10</v>
      </c>
      <c r="V36" s="96">
        <f>集計!AY89</f>
        <v>1</v>
      </c>
      <c r="W36" s="97"/>
      <c r="X36" s="166" t="s">
        <v>10</v>
      </c>
      <c r="Y36" s="102">
        <f>SUM(M36,P36,S36,V36)</f>
        <v>15</v>
      </c>
      <c r="Z36" s="97"/>
      <c r="AA36" s="97"/>
      <c r="AB36" s="121" t="s">
        <v>10</v>
      </c>
    </row>
    <row r="37" spans="1:30" ht="15" customHeight="1" x14ac:dyDescent="0.15">
      <c r="A37" s="44"/>
      <c r="B37" s="45"/>
      <c r="C37" s="46"/>
      <c r="D37" s="47"/>
      <c r="E37" s="47"/>
      <c r="F37" s="47"/>
      <c r="G37" s="47"/>
      <c r="H37" s="47"/>
      <c r="I37" s="47"/>
      <c r="J37" s="47"/>
      <c r="K37" s="47"/>
      <c r="L37" s="48"/>
      <c r="M37" s="154"/>
      <c r="N37" s="104"/>
      <c r="O37" s="121"/>
      <c r="P37" s="98"/>
      <c r="Q37" s="99"/>
      <c r="R37" s="121"/>
      <c r="S37" s="98"/>
      <c r="T37" s="99"/>
      <c r="U37" s="121"/>
      <c r="V37" s="154"/>
      <c r="W37" s="104"/>
      <c r="X37" s="166"/>
      <c r="Y37" s="103"/>
      <c r="Z37" s="104"/>
      <c r="AA37" s="104"/>
      <c r="AB37" s="115"/>
    </row>
    <row r="38" spans="1:30" ht="15" customHeight="1" x14ac:dyDescent="0.15">
      <c r="A38" s="44"/>
      <c r="B38" s="45"/>
      <c r="C38" s="46"/>
      <c r="D38" s="47"/>
      <c r="E38" s="47"/>
      <c r="F38" s="47"/>
      <c r="G38" s="47"/>
      <c r="H38" s="47"/>
      <c r="I38" s="47"/>
      <c r="J38" s="47"/>
      <c r="K38" s="47"/>
      <c r="L38" s="48"/>
      <c r="M38" s="105">
        <v>0</v>
      </c>
      <c r="N38" s="106"/>
      <c r="O38" s="121"/>
      <c r="P38" s="100">
        <v>10</v>
      </c>
      <c r="Q38" s="101"/>
      <c r="R38" s="121"/>
      <c r="S38" s="100">
        <v>4</v>
      </c>
      <c r="T38" s="101"/>
      <c r="U38" s="121"/>
      <c r="V38" s="105">
        <v>1</v>
      </c>
      <c r="W38" s="106"/>
      <c r="X38" s="166"/>
      <c r="Y38" s="109">
        <f>SUM(M38,P38,S38,V38)</f>
        <v>15</v>
      </c>
      <c r="Z38" s="106"/>
      <c r="AA38" s="106"/>
      <c r="AB38" s="121"/>
    </row>
    <row r="40" spans="1:30" ht="15" customHeight="1" x14ac:dyDescent="0.15">
      <c r="A40" s="44" t="s">
        <v>24</v>
      </c>
      <c r="B40" s="155"/>
      <c r="C40" s="155"/>
      <c r="D40" s="155"/>
      <c r="E40" s="155"/>
      <c r="F40" s="45"/>
      <c r="G40" s="2"/>
      <c r="H40" s="9"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100</v>
      </c>
      <c r="B41" s="1" t="s">
        <v>205</v>
      </c>
      <c r="AD41" s="5"/>
    </row>
    <row r="42" spans="1:30" ht="15" customHeight="1" x14ac:dyDescent="0.15">
      <c r="A42" s="4" t="s">
        <v>100</v>
      </c>
      <c r="B42" s="1" t="s">
        <v>206</v>
      </c>
      <c r="AD42" s="5"/>
    </row>
    <row r="43" spans="1:30" ht="15" customHeight="1" x14ac:dyDescent="0.15">
      <c r="A43" s="4" t="s">
        <v>100</v>
      </c>
      <c r="B43" s="1" t="s">
        <v>352</v>
      </c>
      <c r="AD43" s="5"/>
    </row>
    <row r="44" spans="1:30" ht="15" customHeight="1" x14ac:dyDescent="0.15">
      <c r="A44" s="4" t="s">
        <v>100</v>
      </c>
      <c r="B44" s="1" t="s">
        <v>213</v>
      </c>
      <c r="AD44" s="5"/>
    </row>
    <row r="45" spans="1:30" ht="15" customHeight="1" x14ac:dyDescent="0.15">
      <c r="A45" s="4"/>
      <c r="B45" s="1" t="s">
        <v>353</v>
      </c>
      <c r="AD45" s="5"/>
    </row>
    <row r="46" spans="1:30" ht="15" customHeight="1" x14ac:dyDescent="0.15">
      <c r="A46" s="4" t="s">
        <v>100</v>
      </c>
      <c r="B46" s="1" t="s">
        <v>327</v>
      </c>
      <c r="AD46" s="5"/>
    </row>
    <row r="47" spans="1:30" ht="15" customHeight="1" x14ac:dyDescent="0.15">
      <c r="A47" s="4" t="s">
        <v>100</v>
      </c>
      <c r="B47" s="1" t="s">
        <v>330</v>
      </c>
      <c r="AD47" s="5"/>
    </row>
    <row r="48" spans="1:30" ht="15" customHeight="1" x14ac:dyDescent="0.15">
      <c r="A48" s="4" t="s">
        <v>100</v>
      </c>
      <c r="B48" s="1" t="s">
        <v>336</v>
      </c>
      <c r="AD48" s="5"/>
    </row>
    <row r="49" spans="1:30" ht="15" customHeight="1" x14ac:dyDescent="0.15">
      <c r="A49" s="6"/>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8"/>
    </row>
    <row r="58" spans="1:30" ht="15" customHeight="1" x14ac:dyDescent="0.15">
      <c r="A58" s="44" t="s">
        <v>25</v>
      </c>
      <c r="B58" s="155"/>
      <c r="C58" s="155"/>
      <c r="D58" s="155"/>
      <c r="E58" s="155"/>
      <c r="F58" s="45"/>
      <c r="G58" s="2"/>
      <c r="H58" s="9" t="s">
        <v>27</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4" t="s">
        <v>100</v>
      </c>
      <c r="B59" s="1" t="s">
        <v>207</v>
      </c>
      <c r="C59" s="10"/>
      <c r="D59" s="10"/>
      <c r="E59" s="10"/>
      <c r="F59" s="10"/>
      <c r="AD59" s="5"/>
    </row>
    <row r="60" spans="1:30" ht="15" customHeight="1" x14ac:dyDescent="0.15">
      <c r="A60" s="4" t="s">
        <v>100</v>
      </c>
      <c r="B60" s="1" t="s">
        <v>208</v>
      </c>
      <c r="AD60" s="5"/>
    </row>
    <row r="61" spans="1:30" ht="15" customHeight="1" x14ac:dyDescent="0.15">
      <c r="A61" s="4" t="s">
        <v>100</v>
      </c>
      <c r="B61" s="1" t="s">
        <v>328</v>
      </c>
      <c r="AD61" s="5"/>
    </row>
    <row r="62" spans="1:30" ht="15" customHeight="1" x14ac:dyDescent="0.15">
      <c r="A62" s="4" t="s">
        <v>100</v>
      </c>
      <c r="B62" s="1" t="s">
        <v>329</v>
      </c>
      <c r="AD62" s="5"/>
    </row>
    <row r="63" spans="1:30" ht="15" customHeight="1" x14ac:dyDescent="0.15">
      <c r="A63" s="4" t="s">
        <v>100</v>
      </c>
      <c r="B63" s="1" t="s">
        <v>331</v>
      </c>
      <c r="AD63" s="5"/>
    </row>
    <row r="64" spans="1:30" ht="15" customHeight="1" x14ac:dyDescent="0.15">
      <c r="A64" s="4" t="s">
        <v>100</v>
      </c>
      <c r="B64" s="1" t="s">
        <v>334</v>
      </c>
      <c r="AD64" s="5"/>
    </row>
    <row r="65" spans="1:30" ht="15" customHeight="1" x14ac:dyDescent="0.15">
      <c r="A65" s="6"/>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8"/>
    </row>
    <row r="67" spans="1:30" ht="15" customHeight="1" x14ac:dyDescent="0.15">
      <c r="A67" s="44" t="s">
        <v>87</v>
      </c>
      <c r="B67" s="155"/>
      <c r="C67" s="155"/>
      <c r="D67" s="155"/>
      <c r="E67" s="155"/>
      <c r="F67" s="155"/>
      <c r="G67" s="155"/>
      <c r="H67" s="155"/>
      <c r="I67" s="155"/>
      <c r="J67" s="45"/>
      <c r="K67" s="2"/>
      <c r="L67" s="9"/>
      <c r="M67" s="2"/>
      <c r="N67" s="2"/>
      <c r="O67" s="2"/>
      <c r="P67" s="2"/>
      <c r="Q67" s="2"/>
      <c r="R67" s="2"/>
      <c r="S67" s="2"/>
      <c r="T67" s="2"/>
      <c r="U67" s="2"/>
      <c r="V67" s="2"/>
      <c r="W67" s="2"/>
      <c r="X67" s="2"/>
      <c r="Y67" s="2"/>
      <c r="Z67" s="2"/>
      <c r="AA67" s="2"/>
      <c r="AB67" s="2"/>
      <c r="AC67" s="2"/>
      <c r="AD67" s="3"/>
    </row>
    <row r="68" spans="1:30" ht="15" customHeight="1" x14ac:dyDescent="0.15">
      <c r="A68" s="4" t="s">
        <v>100</v>
      </c>
      <c r="B68" s="1" t="s">
        <v>209</v>
      </c>
      <c r="AD68" s="5"/>
    </row>
    <row r="69" spans="1:30" ht="15" customHeight="1" x14ac:dyDescent="0.15">
      <c r="A69" s="4"/>
      <c r="B69" s="1" t="s">
        <v>210</v>
      </c>
      <c r="AD69" s="5"/>
    </row>
    <row r="70" spans="1:30" ht="15" customHeight="1" x14ac:dyDescent="0.15">
      <c r="A70" s="4" t="s">
        <v>100</v>
      </c>
      <c r="B70" s="1" t="s">
        <v>211</v>
      </c>
      <c r="AD70" s="5"/>
    </row>
    <row r="71" spans="1:30" ht="15" customHeight="1" x14ac:dyDescent="0.15">
      <c r="A71" s="4" t="s">
        <v>100</v>
      </c>
      <c r="B71" s="1" t="s">
        <v>212</v>
      </c>
      <c r="AD71" s="5"/>
    </row>
    <row r="72" spans="1:30" ht="15" customHeight="1" x14ac:dyDescent="0.15">
      <c r="A72" s="4" t="s">
        <v>100</v>
      </c>
      <c r="B72" s="1" t="s">
        <v>332</v>
      </c>
      <c r="AD72" s="5"/>
    </row>
    <row r="73" spans="1:30" ht="15" customHeight="1" x14ac:dyDescent="0.15">
      <c r="A73" s="4" t="s">
        <v>100</v>
      </c>
      <c r="B73" s="1" t="s">
        <v>333</v>
      </c>
      <c r="AD73" s="5"/>
    </row>
    <row r="74" spans="1:30" ht="15" customHeight="1" x14ac:dyDescent="0.15">
      <c r="A74" s="4" t="s">
        <v>100</v>
      </c>
      <c r="B74" s="1" t="s">
        <v>335</v>
      </c>
      <c r="AD74" s="5"/>
    </row>
    <row r="75" spans="1:30" ht="15" customHeight="1" x14ac:dyDescent="0.15">
      <c r="A75" s="6"/>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8"/>
    </row>
    <row r="76" spans="1:30" ht="15" customHeight="1" thickBot="1" x14ac:dyDescent="0.2">
      <c r="A76" s="2"/>
      <c r="AD76" s="2"/>
    </row>
    <row r="77" spans="1:30" ht="15" customHeight="1" x14ac:dyDescent="0.15">
      <c r="A77" s="161" t="s">
        <v>26</v>
      </c>
      <c r="B77" s="162"/>
      <c r="C77" s="162"/>
      <c r="D77" s="162"/>
      <c r="E77" s="162"/>
      <c r="F77" s="162"/>
      <c r="G77" s="162"/>
      <c r="H77" s="162"/>
      <c r="I77" s="162"/>
      <c r="J77" s="163"/>
      <c r="K77" s="16"/>
      <c r="L77" s="17" t="s">
        <v>28</v>
      </c>
      <c r="M77" s="16"/>
      <c r="N77" s="16"/>
      <c r="O77" s="16"/>
      <c r="P77" s="16"/>
      <c r="Q77" s="16"/>
      <c r="R77" s="16"/>
      <c r="S77" s="16"/>
      <c r="T77" s="16"/>
      <c r="U77" s="16"/>
      <c r="V77" s="16"/>
      <c r="W77" s="16"/>
      <c r="X77" s="16"/>
      <c r="Y77" s="16"/>
      <c r="Z77" s="16"/>
      <c r="AA77" s="16"/>
      <c r="AB77" s="16"/>
      <c r="AC77" s="16"/>
      <c r="AD77" s="18"/>
    </row>
    <row r="78" spans="1:30" ht="15" customHeight="1" x14ac:dyDescent="0.15">
      <c r="A78" s="19" t="s">
        <v>100</v>
      </c>
      <c r="B78" s="1" t="s">
        <v>397</v>
      </c>
      <c r="AD78" s="20"/>
    </row>
    <row r="79" spans="1:30" ht="15" customHeight="1" x14ac:dyDescent="0.15">
      <c r="A79" s="19"/>
      <c r="B79" s="1" t="s">
        <v>398</v>
      </c>
      <c r="AD79" s="20"/>
    </row>
    <row r="80" spans="1:30" ht="15" customHeight="1" thickBot="1" x14ac:dyDescent="0.2">
      <c r="A80" s="21"/>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3"/>
    </row>
  </sheetData>
  <mergeCells count="116">
    <mergeCell ref="A40:F40"/>
    <mergeCell ref="A58:F58"/>
    <mergeCell ref="A77:J77"/>
    <mergeCell ref="U36:U38"/>
    <mergeCell ref="A67:J67"/>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集計</vt:lpstr>
      <vt:lpstr>１初期支援</vt:lpstr>
      <vt:lpstr>２自己実現</vt:lpstr>
      <vt:lpstr>３日常生活</vt:lpstr>
      <vt:lpstr>４地域支援</vt:lpstr>
      <vt:lpstr>５多機能性</vt:lpstr>
      <vt:lpstr>６連携協働</vt:lpstr>
      <vt:lpstr>７運営</vt:lpstr>
      <vt:lpstr>８質の向上</vt:lpstr>
      <vt:lpstr>９人権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hatsuda isizaki</cp:lastModifiedBy>
  <cp:lastPrinted>2022-12-27T10:53:44Z</cp:lastPrinted>
  <dcterms:created xsi:type="dcterms:W3CDTF">2016-02-14T01:32:01Z</dcterms:created>
  <dcterms:modified xsi:type="dcterms:W3CDTF">2023-03-30T05:32:46Z</dcterms:modified>
</cp:coreProperties>
</file>